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9495" firstSheet="6" activeTab="8"/>
  </bookViews>
  <sheets>
    <sheet name="Entriesgirls " sheetId="1" r:id="rId1"/>
    <sheet name="Entriesboys" sheetId="2" r:id="rId2"/>
    <sheet name="results U9 girls " sheetId="3" r:id="rId3"/>
    <sheet name="results U11girls" sheetId="4" r:id="rId4"/>
    <sheet name="results U13 girls amended" sheetId="5" r:id="rId5"/>
    <sheet name="results U15 girls " sheetId="6" r:id="rId6"/>
    <sheet name="results U9 boys amended" sheetId="7" r:id="rId7"/>
    <sheet name="results U11 boys amended" sheetId="8" r:id="rId8"/>
    <sheet name="results U13 boys AMENDED " sheetId="9" r:id="rId9"/>
    <sheet name="results U15 boys  " sheetId="10" r:id="rId10"/>
    <sheet name="overall team" sheetId="11" r:id="rId11"/>
    <sheet name="Entries 3K " sheetId="12" state="hidden" r:id="rId12"/>
  </sheets>
  <definedNames>
    <definedName name="_xlnm._FilterDatabase" localSheetId="1" hidden="1">'Entriesboys'!$A$2:$E$314</definedName>
    <definedName name="_xlnm._FilterDatabase" localSheetId="0" hidden="1">'Entriesgirls '!$A$2:$E$324</definedName>
    <definedName name="_xlnm.Print_Area" localSheetId="10">'overall team'!#REF!</definedName>
    <definedName name="_xlnm.Print_Area" localSheetId="3">'results U11girls'!$A$1:$G$69</definedName>
    <definedName name="_xlnm.Print_Area" localSheetId="4">'results U13 girls amended'!$A$1:$G$48</definedName>
    <definedName name="_xlnm.Print_Area" localSheetId="2">'results U9 girls '!$A$1:$G$54</definedName>
    <definedName name="_xlnm.Print_Titles" localSheetId="7">'results U11 boys amended'!$1:$1</definedName>
    <definedName name="_xlnm.Print_Titles" localSheetId="3">'results U11girls'!$1:$1</definedName>
    <definedName name="_xlnm.Print_Titles" localSheetId="8">'results U13 boys AMENDED '!$1:$1</definedName>
    <definedName name="_xlnm.Print_Titles" localSheetId="4">'results U13 girls amended'!$1:$1</definedName>
    <definedName name="_xlnm.Print_Titles" localSheetId="9">'results U15 boys  '!$1:$1</definedName>
    <definedName name="_xlnm.Print_Titles" localSheetId="5">'results U15 girls '!$1:$1</definedName>
    <definedName name="_xlnm.Print_Titles" localSheetId="6">'results U9 boys amended'!$1:$1</definedName>
    <definedName name="_xlnm.Print_Titles" localSheetId="2">'results U9 girls '!$1:$1</definedName>
  </definedNames>
  <calcPr fullCalcOnLoad="1"/>
</workbook>
</file>

<file path=xl/sharedStrings.xml><?xml version="1.0" encoding="utf-8"?>
<sst xmlns="http://schemas.openxmlformats.org/spreadsheetml/2006/main" count="3333" uniqueCount="992">
  <si>
    <t>First</t>
  </si>
  <si>
    <t>Surname</t>
  </si>
  <si>
    <t>Club</t>
  </si>
  <si>
    <t>Race No.</t>
  </si>
  <si>
    <t>Time</t>
  </si>
  <si>
    <t>Overall Position</t>
  </si>
  <si>
    <t>CADAC</t>
  </si>
  <si>
    <t>Maxwell</t>
  </si>
  <si>
    <t>Mike</t>
  </si>
  <si>
    <t>Laura</t>
  </si>
  <si>
    <t>Kevin</t>
  </si>
  <si>
    <t>Addison</t>
  </si>
  <si>
    <t>Ford</t>
  </si>
  <si>
    <t>Hales</t>
  </si>
  <si>
    <t>Tim</t>
  </si>
  <si>
    <t>Simon</t>
  </si>
  <si>
    <t>Ben</t>
  </si>
  <si>
    <t>Category</t>
  </si>
  <si>
    <t>Female U21</t>
  </si>
  <si>
    <t xml:space="preserve">Female  </t>
  </si>
  <si>
    <t>Female Vet</t>
  </si>
  <si>
    <t>Male U21</t>
  </si>
  <si>
    <t xml:space="preserve">Male  </t>
  </si>
  <si>
    <t>Male Vet</t>
  </si>
  <si>
    <t>Gibbons</t>
  </si>
  <si>
    <t>Woking A.C</t>
  </si>
  <si>
    <t>Joseph</t>
  </si>
  <si>
    <t>Reid</t>
  </si>
  <si>
    <t>Alice</t>
  </si>
  <si>
    <t>Kennedy</t>
  </si>
  <si>
    <t xml:space="preserve">Ben </t>
  </si>
  <si>
    <t>Rowe</t>
  </si>
  <si>
    <t>Nigel</t>
  </si>
  <si>
    <t>Lois</t>
  </si>
  <si>
    <t>Greenwood</t>
  </si>
  <si>
    <t>Max</t>
  </si>
  <si>
    <t>Heydon</t>
  </si>
  <si>
    <t>Roebuck</t>
  </si>
  <si>
    <t>Serena</t>
  </si>
  <si>
    <t>Farrelly</t>
  </si>
  <si>
    <t>Ross</t>
  </si>
  <si>
    <t>Tessa</t>
  </si>
  <si>
    <t>Pritchard</t>
  </si>
  <si>
    <t>Bracknell AC</t>
  </si>
  <si>
    <t>Harry</t>
  </si>
  <si>
    <t>Roe</t>
  </si>
  <si>
    <t>Sonning Common Striders</t>
  </si>
  <si>
    <t>Vicki</t>
  </si>
  <si>
    <t>Birch</t>
  </si>
  <si>
    <t>Megan</t>
  </si>
  <si>
    <t>Crosson</t>
  </si>
  <si>
    <t>Elliot</t>
  </si>
  <si>
    <t>Lucy</t>
  </si>
  <si>
    <t>Emily</t>
  </si>
  <si>
    <t>WSEH</t>
  </si>
  <si>
    <t>Pearson</t>
  </si>
  <si>
    <t>Turner</t>
  </si>
  <si>
    <t>Howard</t>
  </si>
  <si>
    <t>Robinson</t>
  </si>
  <si>
    <t>Daniel</t>
  </si>
  <si>
    <t>Roche</t>
  </si>
  <si>
    <t>McCawley</t>
  </si>
  <si>
    <t>Harvey</t>
  </si>
  <si>
    <t>Phoebe</t>
  </si>
  <si>
    <t>Leonie</t>
  </si>
  <si>
    <t>Shannon</t>
  </si>
  <si>
    <t>Rayment</t>
  </si>
  <si>
    <t>Rececca</t>
  </si>
  <si>
    <t xml:space="preserve">Lauren </t>
  </si>
  <si>
    <t>Wiggins</t>
  </si>
  <si>
    <t>Derren</t>
  </si>
  <si>
    <t>Martin</t>
  </si>
  <si>
    <t>Jamie</t>
  </si>
  <si>
    <t>Hobbs</t>
  </si>
  <si>
    <t>Anderson</t>
  </si>
  <si>
    <t>Irina</t>
  </si>
  <si>
    <t>Caitlan</t>
  </si>
  <si>
    <t>Lark</t>
  </si>
  <si>
    <t>Rian</t>
  </si>
  <si>
    <t xml:space="preserve">Olivia </t>
  </si>
  <si>
    <t>Shepherd</t>
  </si>
  <si>
    <t>Katrina</t>
  </si>
  <si>
    <t>Heard</t>
  </si>
  <si>
    <t>Nathan</t>
  </si>
  <si>
    <t>Charlotte</t>
  </si>
  <si>
    <t>Angel</t>
  </si>
  <si>
    <t>Ferrari</t>
  </si>
  <si>
    <t>Gino</t>
  </si>
  <si>
    <t>Ellie</t>
  </si>
  <si>
    <t xml:space="preserve">Ria </t>
  </si>
  <si>
    <t>Wingfield</t>
  </si>
  <si>
    <t>Lydia</t>
  </si>
  <si>
    <t>Dupree</t>
  </si>
  <si>
    <t>Becky</t>
  </si>
  <si>
    <t>Natasha</t>
  </si>
  <si>
    <t>Amy</t>
  </si>
  <si>
    <t>Ratcliffe</t>
  </si>
  <si>
    <t>Dominic</t>
  </si>
  <si>
    <t>Forster</t>
  </si>
  <si>
    <t>Ewan</t>
  </si>
  <si>
    <t>Ethan</t>
  </si>
  <si>
    <t>Cheryl</t>
  </si>
  <si>
    <t>Locatelli</t>
  </si>
  <si>
    <t>Rebecca</t>
  </si>
  <si>
    <t>Belinda</t>
  </si>
  <si>
    <t>Willoughby</t>
  </si>
  <si>
    <t>Aiden</t>
  </si>
  <si>
    <t>Grainger</t>
  </si>
  <si>
    <t>Rhianna</t>
  </si>
  <si>
    <t>Toren</t>
  </si>
  <si>
    <t>Charlie</t>
  </si>
  <si>
    <t>Barbato</t>
  </si>
  <si>
    <t>Ella</t>
  </si>
  <si>
    <t>Gary</t>
  </si>
  <si>
    <t>Andrew</t>
  </si>
  <si>
    <t>AFD</t>
  </si>
  <si>
    <t>Alex</t>
  </si>
  <si>
    <t>Clayton</t>
  </si>
  <si>
    <t>Cole</t>
  </si>
  <si>
    <t>Cooke</t>
  </si>
  <si>
    <t xml:space="preserve">Jake </t>
  </si>
  <si>
    <t>Atkins</t>
  </si>
  <si>
    <t>Luke</t>
  </si>
  <si>
    <t>Pitcher</t>
  </si>
  <si>
    <t>Isobel</t>
  </si>
  <si>
    <t>Barnett</t>
  </si>
  <si>
    <t>Matthew</t>
  </si>
  <si>
    <t>Mason</t>
  </si>
  <si>
    <t>Baylis</t>
  </si>
  <si>
    <t>Mawer</t>
  </si>
  <si>
    <t>Jack</t>
  </si>
  <si>
    <t>Katie</t>
  </si>
  <si>
    <t>Saun</t>
  </si>
  <si>
    <t>Ayo -Ojo</t>
  </si>
  <si>
    <t>Tulu</t>
  </si>
  <si>
    <t>Black</t>
  </si>
  <si>
    <t>Bollons</t>
  </si>
  <si>
    <t>Rodenbury</t>
  </si>
  <si>
    <t>Raby</t>
  </si>
  <si>
    <t>Phillip</t>
  </si>
  <si>
    <t>Oliver</t>
  </si>
  <si>
    <t>Dale</t>
  </si>
  <si>
    <t>Joshua</t>
  </si>
  <si>
    <t>Snowder</t>
  </si>
  <si>
    <t>U9 girls</t>
  </si>
  <si>
    <t>U9 boys</t>
  </si>
  <si>
    <t>U11 girls</t>
  </si>
  <si>
    <t>U11 boys</t>
  </si>
  <si>
    <t>U13 girls</t>
  </si>
  <si>
    <t>U15 girls</t>
  </si>
  <si>
    <t>U13 boys</t>
  </si>
  <si>
    <t>U15 boys</t>
  </si>
  <si>
    <t xml:space="preserve">Camberley </t>
  </si>
  <si>
    <t>Camberley</t>
  </si>
  <si>
    <t>Input data into columns A-E</t>
  </si>
  <si>
    <t>(Catagories in column E are limited by the drop down menu. See cells A163-170  to amend)</t>
  </si>
  <si>
    <t>Sort data to ensure race numbers in ascending order</t>
  </si>
  <si>
    <t>Bracknell</t>
  </si>
  <si>
    <t>Basingstoke</t>
  </si>
  <si>
    <t>Column D will define club based upon the number range</t>
  </si>
  <si>
    <t>ranges stored in cells a173 to b272</t>
  </si>
  <si>
    <t>DAISY</t>
  </si>
  <si>
    <t>DENNIS</t>
  </si>
  <si>
    <t>FLEET &amp; CROOKHAM</t>
  </si>
  <si>
    <t>ELEANOR</t>
  </si>
  <si>
    <t>SMITH</t>
  </si>
  <si>
    <t>ORIA</t>
  </si>
  <si>
    <t>BORSEY</t>
  </si>
  <si>
    <t>OLIVIA</t>
  </si>
  <si>
    <t>BLACOW</t>
  </si>
  <si>
    <t>HANNAH</t>
  </si>
  <si>
    <t>BLAKISTON</t>
  </si>
  <si>
    <t>EMMA</t>
  </si>
  <si>
    <t>BUTTERWICK</t>
  </si>
  <si>
    <t>CHARLOTTE</t>
  </si>
  <si>
    <t>CHILLERY</t>
  </si>
  <si>
    <t>LATISHA</t>
  </si>
  <si>
    <t>CONVERY</t>
  </si>
  <si>
    <t>ELLA</t>
  </si>
  <si>
    <t>CVETKOVIC</t>
  </si>
  <si>
    <t>LOTTIE</t>
  </si>
  <si>
    <t>ESSLING</t>
  </si>
  <si>
    <t>CAITRIONA</t>
  </si>
  <si>
    <t>FARRELL</t>
  </si>
  <si>
    <t>MEGAN</t>
  </si>
  <si>
    <t>SOPHIE</t>
  </si>
  <si>
    <t>REBECCA</t>
  </si>
  <si>
    <t>GEOGHEGAN</t>
  </si>
  <si>
    <t>GODWIN</t>
  </si>
  <si>
    <t>STEVENSON</t>
  </si>
  <si>
    <t>TURNER</t>
  </si>
  <si>
    <t>KATIE</t>
  </si>
  <si>
    <t>WEAVER</t>
  </si>
  <si>
    <t>HOLLY</t>
  </si>
  <si>
    <t>JAMES</t>
  </si>
  <si>
    <t>LUCY</t>
  </si>
  <si>
    <t>ZARA</t>
  </si>
  <si>
    <t>NATASHA</t>
  </si>
  <si>
    <t>VOASE</t>
  </si>
  <si>
    <t xml:space="preserve">HANNAH </t>
  </si>
  <si>
    <t>ELLIE</t>
  </si>
  <si>
    <t>JESSICA</t>
  </si>
  <si>
    <t>ANNABELL</t>
  </si>
  <si>
    <t>ALICE</t>
  </si>
  <si>
    <t>TILEY</t>
  </si>
  <si>
    <t>THOMAS</t>
  </si>
  <si>
    <t>FLOWER</t>
  </si>
  <si>
    <t>PATRICK</t>
  </si>
  <si>
    <t>HOGAN</t>
  </si>
  <si>
    <t>KNOWLES</t>
  </si>
  <si>
    <t>JOSEPH</t>
  </si>
  <si>
    <t>SWAN</t>
  </si>
  <si>
    <t>CHRISTIAN</t>
  </si>
  <si>
    <t>ROBERT</t>
  </si>
  <si>
    <t xml:space="preserve">SEAN </t>
  </si>
  <si>
    <t>CRONIN</t>
  </si>
  <si>
    <t>JOE</t>
  </si>
  <si>
    <t>AARON</t>
  </si>
  <si>
    <t>DUNCAN</t>
  </si>
  <si>
    <t>GANDY</t>
  </si>
  <si>
    <t>MAX</t>
  </si>
  <si>
    <t>GRICE</t>
  </si>
  <si>
    <t>JOSHUA</t>
  </si>
  <si>
    <t>HART</t>
  </si>
  <si>
    <t>RUSSELL</t>
  </si>
  <si>
    <t>HOPPER</t>
  </si>
  <si>
    <t>HOWELL</t>
  </si>
  <si>
    <t>SHAUN</t>
  </si>
  <si>
    <t>INGLE</t>
  </si>
  <si>
    <t>NATHAN</t>
  </si>
  <si>
    <t>PATEL</t>
  </si>
  <si>
    <t>PORT</t>
  </si>
  <si>
    <t>RYAN</t>
  </si>
  <si>
    <t>POWELL</t>
  </si>
  <si>
    <t>FINN</t>
  </si>
  <si>
    <t>ROWTHORN</t>
  </si>
  <si>
    <t>PRIVEENRAJ</t>
  </si>
  <si>
    <t>UTHAYARAJ</t>
  </si>
  <si>
    <t>BEN</t>
  </si>
  <si>
    <t>BENJAMIN</t>
  </si>
  <si>
    <t>JAKE</t>
  </si>
  <si>
    <t>MATTHEW</t>
  </si>
  <si>
    <t>HARRY</t>
  </si>
  <si>
    <t>EUAN</t>
  </si>
  <si>
    <t xml:space="preserve">WILLIAM </t>
  </si>
  <si>
    <t>SAM</t>
  </si>
  <si>
    <t>CHARLIE</t>
  </si>
  <si>
    <t>KENNEDY</t>
  </si>
  <si>
    <t xml:space="preserve">VANESSA </t>
  </si>
  <si>
    <t>HYND</t>
  </si>
  <si>
    <t>BENNETT</t>
  </si>
  <si>
    <t>LOUISE</t>
  </si>
  <si>
    <t>KATE</t>
  </si>
  <si>
    <t>AMY</t>
  </si>
  <si>
    <t>NEVE</t>
  </si>
  <si>
    <t>HUDSON</t>
  </si>
  <si>
    <t>COLE</t>
  </si>
  <si>
    <t>TILLY</t>
  </si>
  <si>
    <t>POOLE</t>
  </si>
  <si>
    <t>STEWART</t>
  </si>
  <si>
    <t>DARCY</t>
  </si>
  <si>
    <t>STEPHANIE</t>
  </si>
  <si>
    <t>LEAH</t>
  </si>
  <si>
    <t>ELLEN</t>
  </si>
  <si>
    <t>RAY</t>
  </si>
  <si>
    <t>READ</t>
  </si>
  <si>
    <t>SUSIE</t>
  </si>
  <si>
    <t>MAIR</t>
  </si>
  <si>
    <t xml:space="preserve">FREYA </t>
  </si>
  <si>
    <t>JONES</t>
  </si>
  <si>
    <t xml:space="preserve">LAURA </t>
  </si>
  <si>
    <t>STAVES</t>
  </si>
  <si>
    <t>COLLIER</t>
  </si>
  <si>
    <t xml:space="preserve">EMMA </t>
  </si>
  <si>
    <t>MORRIS</t>
  </si>
  <si>
    <t>MAISCE</t>
  </si>
  <si>
    <t>HAMILTON</t>
  </si>
  <si>
    <t>BRACKNELL</t>
  </si>
  <si>
    <t>DIGBY</t>
  </si>
  <si>
    <t>HARVEY</t>
  </si>
  <si>
    <t>ROCCO</t>
  </si>
  <si>
    <t>ADAM</t>
  </si>
  <si>
    <t>HOWARD</t>
  </si>
  <si>
    <t>BOWERS</t>
  </si>
  <si>
    <t>FELIX</t>
  </si>
  <si>
    <t>MATT</t>
  </si>
  <si>
    <t>TOBY</t>
  </si>
  <si>
    <t>ROBINSON</t>
  </si>
  <si>
    <t>DANIEL</t>
  </si>
  <si>
    <t>ELLIOT</t>
  </si>
  <si>
    <t>SOUTHARD</t>
  </si>
  <si>
    <t>KYLE</t>
  </si>
  <si>
    <t>MILTON</t>
  </si>
  <si>
    <t>CURTIS</t>
  </si>
  <si>
    <t>McWILLIAM</t>
  </si>
  <si>
    <t>HODGKISS</t>
  </si>
  <si>
    <t>ZELLER</t>
  </si>
  <si>
    <t>MAWER</t>
  </si>
  <si>
    <t>CAMBERLEY</t>
  </si>
  <si>
    <t>FRANCESCA</t>
  </si>
  <si>
    <t>MACAREE</t>
  </si>
  <si>
    <t>ROSA</t>
  </si>
  <si>
    <t>WEBB</t>
  </si>
  <si>
    <t xml:space="preserve">ISABELLA </t>
  </si>
  <si>
    <t>BRETHERTON</t>
  </si>
  <si>
    <t>RHIANNA</t>
  </si>
  <si>
    <t>GRAINGER</t>
  </si>
  <si>
    <t>PYPER</t>
  </si>
  <si>
    <t>ELENA</t>
  </si>
  <si>
    <t>BARKATULLAH</t>
  </si>
  <si>
    <t>HOLDEN</t>
  </si>
  <si>
    <t>EMILY</t>
  </si>
  <si>
    <t>RODENBURG</t>
  </si>
  <si>
    <t>LARA</t>
  </si>
  <si>
    <t>BASS</t>
  </si>
  <si>
    <t>DUCE</t>
  </si>
  <si>
    <t>STAPINOIU</t>
  </si>
  <si>
    <t>STONEHOUSE</t>
  </si>
  <si>
    <t>BARBATO</t>
  </si>
  <si>
    <t>DOMINIC</t>
  </si>
  <si>
    <t>FORSTER</t>
  </si>
  <si>
    <t>ALEX</t>
  </si>
  <si>
    <t>EDDIE</t>
  </si>
  <si>
    <t>PORTER</t>
  </si>
  <si>
    <t>WOODHAM</t>
  </si>
  <si>
    <t>ARMITAGE</t>
  </si>
  <si>
    <t xml:space="preserve">LUKE </t>
  </si>
  <si>
    <t>PEARSON</t>
  </si>
  <si>
    <t>TOLU</t>
  </si>
  <si>
    <t>AYO-OJO</t>
  </si>
  <si>
    <t>REID</t>
  </si>
  <si>
    <t>CRAFT</t>
  </si>
  <si>
    <t>HEYDEN</t>
  </si>
  <si>
    <t>JAMIE</t>
  </si>
  <si>
    <t>HOBBS</t>
  </si>
  <si>
    <t>CALUM</t>
  </si>
  <si>
    <t>WRIGHT</t>
  </si>
  <si>
    <t>DART</t>
  </si>
  <si>
    <t>ROBERTSON</t>
  </si>
  <si>
    <t>FRANKIE</t>
  </si>
  <si>
    <t>BROWER</t>
  </si>
  <si>
    <t>JOHN</t>
  </si>
  <si>
    <t>MORRISON</t>
  </si>
  <si>
    <t>LUC</t>
  </si>
  <si>
    <t>CARTER</t>
  </si>
  <si>
    <t>ROSS</t>
  </si>
  <si>
    <t>AUER</t>
  </si>
  <si>
    <t>GRACE</t>
  </si>
  <si>
    <t>WEBBER</t>
  </si>
  <si>
    <t>EVIE</t>
  </si>
  <si>
    <t>GEMMA</t>
  </si>
  <si>
    <t>LENTHAL</t>
  </si>
  <si>
    <t>EPPS</t>
  </si>
  <si>
    <t>FLORENCE</t>
  </si>
  <si>
    <t>HARRIS</t>
  </si>
  <si>
    <t>LAUREN</t>
  </si>
  <si>
    <t xml:space="preserve">ANNA </t>
  </si>
  <si>
    <t>GEORGE</t>
  </si>
  <si>
    <t>ASPREY</t>
  </si>
  <si>
    <t>OLIVER</t>
  </si>
  <si>
    <t>WESTON</t>
  </si>
  <si>
    <t>POCOCK</t>
  </si>
  <si>
    <t>HIER</t>
  </si>
  <si>
    <t>BLACKNELL</t>
  </si>
  <si>
    <t>BILLY</t>
  </si>
  <si>
    <t>CONOLEY</t>
  </si>
  <si>
    <t>ROBBIE</t>
  </si>
  <si>
    <t>TABITHA</t>
  </si>
  <si>
    <t>CHARMAN</t>
  </si>
  <si>
    <t>CRAWLEY RIDGE SCHOOL</t>
  </si>
  <si>
    <t>CLENNELL</t>
  </si>
  <si>
    <t>HAYLEY</t>
  </si>
  <si>
    <t>DAVIES</t>
  </si>
  <si>
    <t>JARVIS</t>
  </si>
  <si>
    <t>KIRBY</t>
  </si>
  <si>
    <t>JULES</t>
  </si>
  <si>
    <t>RABEY</t>
  </si>
  <si>
    <t>ADDISON</t>
  </si>
  <si>
    <t>LINA</t>
  </si>
  <si>
    <t>BARRATT</t>
  </si>
  <si>
    <t>ALANA</t>
  </si>
  <si>
    <t>HELMS</t>
  </si>
  <si>
    <t>HOWELLS</t>
  </si>
  <si>
    <t>ABBIE</t>
  </si>
  <si>
    <t>WATKIN</t>
  </si>
  <si>
    <t>JACK</t>
  </si>
  <si>
    <t>CHERRY</t>
  </si>
  <si>
    <t>DUCKWORTH</t>
  </si>
  <si>
    <t>FORD</t>
  </si>
  <si>
    <t>GRIFFITHS</t>
  </si>
  <si>
    <t>JACOB</t>
  </si>
  <si>
    <t>HANNEY</t>
  </si>
  <si>
    <t xml:space="preserve">HEY </t>
  </si>
  <si>
    <t>LEWIS</t>
  </si>
  <si>
    <t>KURZBERG</t>
  </si>
  <si>
    <t>ARJUN</t>
  </si>
  <si>
    <t>MANDAIR</t>
  </si>
  <si>
    <t>DECLAN</t>
  </si>
  <si>
    <t>MILSUM</t>
  </si>
  <si>
    <t>FINTAN</t>
  </si>
  <si>
    <t>NOWELL</t>
  </si>
  <si>
    <t>SEARS</t>
  </si>
  <si>
    <t>WALTERS</t>
  </si>
  <si>
    <t>KURAN</t>
  </si>
  <si>
    <t>BRAR</t>
  </si>
  <si>
    <t xml:space="preserve">ALISTAIR </t>
  </si>
  <si>
    <t>CAMPBELL</t>
  </si>
  <si>
    <t>MILES</t>
  </si>
  <si>
    <t>DAVIS</t>
  </si>
  <si>
    <t>GURR</t>
  </si>
  <si>
    <t>HERZOG</t>
  </si>
  <si>
    <t>KNIGHT</t>
  </si>
  <si>
    <t>LEHMANN</t>
  </si>
  <si>
    <t>MURNAGHAN</t>
  </si>
  <si>
    <t>CONNEELY</t>
  </si>
  <si>
    <t>OVERTON</t>
  </si>
  <si>
    <t>AMELIA</t>
  </si>
  <si>
    <t>GRAY</t>
  </si>
  <si>
    <t>GEORGIA</t>
  </si>
  <si>
    <t>VALLIS</t>
  </si>
  <si>
    <t>WATERIDGE</t>
  </si>
  <si>
    <t>DENNISON</t>
  </si>
  <si>
    <t>MOLLY</t>
  </si>
  <si>
    <t>RORY</t>
  </si>
  <si>
    <t>MONAGHAN</t>
  </si>
  <si>
    <t>TANNER</t>
  </si>
  <si>
    <t>ANDOVER</t>
  </si>
  <si>
    <t>LOUISA</t>
  </si>
  <si>
    <t>HARTFIELD</t>
  </si>
  <si>
    <t>MYLES</t>
  </si>
  <si>
    <t>ROLFE</t>
  </si>
  <si>
    <t>McCAFFERTY</t>
  </si>
  <si>
    <t xml:space="preserve">CONNIE </t>
  </si>
  <si>
    <t>BROGDEN</t>
  </si>
  <si>
    <t>BALL</t>
  </si>
  <si>
    <t>VORLEY-LARK</t>
  </si>
  <si>
    <t>WOKING</t>
  </si>
  <si>
    <t>JOHNSTON</t>
  </si>
  <si>
    <t>POPPY</t>
  </si>
  <si>
    <t>NELLY</t>
  </si>
  <si>
    <t>STUBBS</t>
  </si>
  <si>
    <t>CRESSWELL</t>
  </si>
  <si>
    <t>DAVID</t>
  </si>
  <si>
    <t>ESME</t>
  </si>
  <si>
    <t>HOLMES</t>
  </si>
  <si>
    <t>HOPKINS</t>
  </si>
  <si>
    <t>CUSSANS</t>
  </si>
  <si>
    <t>AIMEE</t>
  </si>
  <si>
    <t>MATTINGLY</t>
  </si>
  <si>
    <t>REYNOLDS</t>
  </si>
  <si>
    <t>HENRIETTA</t>
  </si>
  <si>
    <t>OWEN</t>
  </si>
  <si>
    <t>DENISE</t>
  </si>
  <si>
    <t>MARTIN</t>
  </si>
  <si>
    <t>CUNNINGHAM</t>
  </si>
  <si>
    <t>MONET</t>
  </si>
  <si>
    <t>ARYANA</t>
  </si>
  <si>
    <t>KHOSRAVJ</t>
  </si>
  <si>
    <t>GUILDFORD &amp; GODALMING</t>
  </si>
  <si>
    <t>BASINGSTOKE</t>
  </si>
  <si>
    <t>MITCHELL</t>
  </si>
  <si>
    <t>BAILEY</t>
  </si>
  <si>
    <t>STREATFIELD</t>
  </si>
  <si>
    <t>CHEYENNE</t>
  </si>
  <si>
    <t>OSAGIE</t>
  </si>
  <si>
    <t>BULLOCK</t>
  </si>
  <si>
    <t>LANDREGAN</t>
  </si>
  <si>
    <t>THOMSON</t>
  </si>
  <si>
    <t>FRENCH</t>
  </si>
  <si>
    <t>TAYLA</t>
  </si>
  <si>
    <t>WEGG</t>
  </si>
  <si>
    <t xml:space="preserve">VICTORIA </t>
  </si>
  <si>
    <t>BUTLER-CLACK</t>
  </si>
  <si>
    <t>REED</t>
  </si>
  <si>
    <t>CAROLINE</t>
  </si>
  <si>
    <t>O'CONNOR</t>
  </si>
  <si>
    <t>ERIN</t>
  </si>
  <si>
    <t>WHITEMAN</t>
  </si>
  <si>
    <t>MAYA</t>
  </si>
  <si>
    <t>RATCLIFFE</t>
  </si>
  <si>
    <t>NOELIA</t>
  </si>
  <si>
    <t>AGUIRRE</t>
  </si>
  <si>
    <t>MORGAN</t>
  </si>
  <si>
    <t>NEIGHBOUR</t>
  </si>
  <si>
    <t>KATHRYN</t>
  </si>
  <si>
    <t>McCREADY</t>
  </si>
  <si>
    <t>ROWAN</t>
  </si>
  <si>
    <t>SAXTON</t>
  </si>
  <si>
    <t>ANDERSON</t>
  </si>
  <si>
    <t>XAVIER</t>
  </si>
  <si>
    <t>BOOTH</t>
  </si>
  <si>
    <t>HARRISON</t>
  </si>
  <si>
    <t>BROWN</t>
  </si>
  <si>
    <t>JOHNSON</t>
  </si>
  <si>
    <t>HAMPTON</t>
  </si>
  <si>
    <t>LARS</t>
  </si>
  <si>
    <t>SMALLBONE</t>
  </si>
  <si>
    <t>AVENELL</t>
  </si>
  <si>
    <t>TUCKER</t>
  </si>
  <si>
    <t>OGBUEHI</t>
  </si>
  <si>
    <t>MARCEL</t>
  </si>
  <si>
    <t>LATUSEK</t>
  </si>
  <si>
    <t>KREINER</t>
  </si>
  <si>
    <t>WATTS</t>
  </si>
  <si>
    <t>ULYSSES</t>
  </si>
  <si>
    <t>RIXSON</t>
  </si>
  <si>
    <t>NGABO</t>
  </si>
  <si>
    <t>JAYDEN</t>
  </si>
  <si>
    <t>BAKER</t>
  </si>
  <si>
    <t>ENSER</t>
  </si>
  <si>
    <t>HANDLEY</t>
  </si>
  <si>
    <t>GREY HOUSE SCHOOL</t>
  </si>
  <si>
    <t>ALFIE</t>
  </si>
  <si>
    <t>SMALLWOOD</t>
  </si>
  <si>
    <t>LUCA</t>
  </si>
  <si>
    <t>TONKIN</t>
  </si>
  <si>
    <t>WARREN</t>
  </si>
  <si>
    <t>HENRY</t>
  </si>
  <si>
    <t>ASHLEY</t>
  </si>
  <si>
    <t>BERRISFORD-SMITH</t>
  </si>
  <si>
    <t>ISTEAD</t>
  </si>
  <si>
    <t>van den HEEVER</t>
  </si>
  <si>
    <t>OSKAR</t>
  </si>
  <si>
    <t>NICKLINSON</t>
  </si>
  <si>
    <t>SHYAN</t>
  </si>
  <si>
    <t>ODEDRA</t>
  </si>
  <si>
    <t>SCULLY</t>
  </si>
  <si>
    <t>BARNEY</t>
  </si>
  <si>
    <t>SHEFRA</t>
  </si>
  <si>
    <t>HUGO</t>
  </si>
  <si>
    <t>BANDEIRA</t>
  </si>
  <si>
    <t>AIDAN</t>
  </si>
  <si>
    <t>GUTHRIE</t>
  </si>
  <si>
    <t>BANDERIA</t>
  </si>
  <si>
    <t>WILKINS</t>
  </si>
  <si>
    <t>FINLAY</t>
  </si>
  <si>
    <t>PARSONS</t>
  </si>
  <si>
    <t>TARUN</t>
  </si>
  <si>
    <t>NAYAR</t>
  </si>
  <si>
    <t>KEMSLEY</t>
  </si>
  <si>
    <t>ROY</t>
  </si>
  <si>
    <t>BRETT</t>
  </si>
  <si>
    <t>COCKIN</t>
  </si>
  <si>
    <t>JESSE</t>
  </si>
  <si>
    <t xml:space="preserve">SAM </t>
  </si>
  <si>
    <t>BISHOP</t>
  </si>
  <si>
    <t>LOUIE</t>
  </si>
  <si>
    <t>CLINTON</t>
  </si>
  <si>
    <t>TAYLOR</t>
  </si>
  <si>
    <t>PEARCE-MOLLAND</t>
  </si>
  <si>
    <t>TRIST</t>
  </si>
  <si>
    <t>ROBYN</t>
  </si>
  <si>
    <t>ISOBEL</t>
  </si>
  <si>
    <t>LIBBY</t>
  </si>
  <si>
    <t>CAITLIN</t>
  </si>
  <si>
    <t>PEONY</t>
  </si>
  <si>
    <t>SARAH</t>
  </si>
  <si>
    <t>PHOEBE</t>
  </si>
  <si>
    <t>LILLY</t>
  </si>
  <si>
    <t>MYALL</t>
  </si>
  <si>
    <t>HEDDLE</t>
  </si>
  <si>
    <t>RABY</t>
  </si>
  <si>
    <t>STURTON</t>
  </si>
  <si>
    <t>HENNAH</t>
  </si>
  <si>
    <t>NATALIE</t>
  </si>
  <si>
    <t>MIA</t>
  </si>
  <si>
    <t>GEORGINA</t>
  </si>
  <si>
    <t>MADELEINE</t>
  </si>
  <si>
    <t>RIA</t>
  </si>
  <si>
    <t>ALAMO</t>
  </si>
  <si>
    <t>DODD</t>
  </si>
  <si>
    <t>WINGFIELD</t>
  </si>
  <si>
    <t>KYRA</t>
  </si>
  <si>
    <t>GABY</t>
  </si>
  <si>
    <t>VICKY</t>
  </si>
  <si>
    <t>ANNIS</t>
  </si>
  <si>
    <t>QUINN</t>
  </si>
  <si>
    <t>COOPER</t>
  </si>
  <si>
    <t>MORPHY</t>
  </si>
  <si>
    <t>BECKY</t>
  </si>
  <si>
    <t xml:space="preserve">ANNABEL </t>
  </si>
  <si>
    <t>HOLLIE</t>
  </si>
  <si>
    <t>POLLY</t>
  </si>
  <si>
    <t>BEA</t>
  </si>
  <si>
    <t>WILLIAMS</t>
  </si>
  <si>
    <t>CROSSMAN</t>
  </si>
  <si>
    <t>EARLHAM</t>
  </si>
  <si>
    <t>BRABIN</t>
  </si>
  <si>
    <t>SPENCE</t>
  </si>
  <si>
    <t>AUSTEN</t>
  </si>
  <si>
    <t>RACHAEL</t>
  </si>
  <si>
    <t>WOODS</t>
  </si>
  <si>
    <t>ANNE</t>
  </si>
  <si>
    <t>FLITCROFT</t>
  </si>
  <si>
    <t>SUTTON</t>
  </si>
  <si>
    <t>COOK</t>
  </si>
  <si>
    <t>DAYNA</t>
  </si>
  <si>
    <t>ELIZABETH</t>
  </si>
  <si>
    <t>LAKISHA</t>
  </si>
  <si>
    <t>MAXEY</t>
  </si>
  <si>
    <t>WILSON</t>
  </si>
  <si>
    <t>LANNIGAN</t>
  </si>
  <si>
    <t>SHAUNA</t>
  </si>
  <si>
    <t>WALKER</t>
  </si>
  <si>
    <t>KATHERINE</t>
  </si>
  <si>
    <t>ABEL</t>
  </si>
  <si>
    <t xml:space="preserve">KIERA </t>
  </si>
  <si>
    <t>MAGNANI</t>
  </si>
  <si>
    <t>RHIANNON</t>
  </si>
  <si>
    <t>JENKINS</t>
  </si>
  <si>
    <t>CYDNEY</t>
  </si>
  <si>
    <t>TIA</t>
  </si>
  <si>
    <t>STACEY</t>
  </si>
  <si>
    <t>RUBY</t>
  </si>
  <si>
    <t>TAMARA</t>
  </si>
  <si>
    <t>SNOOK</t>
  </si>
  <si>
    <t>HORTON</t>
  </si>
  <si>
    <t>MEALEY-DYER</t>
  </si>
  <si>
    <t>BROCKMAN</t>
  </si>
  <si>
    <t>SLATER</t>
  </si>
  <si>
    <t>BURROWS</t>
  </si>
  <si>
    <t>CONWAY</t>
  </si>
  <si>
    <t xml:space="preserve">ROBERTS </t>
  </si>
  <si>
    <t>DARLING</t>
  </si>
  <si>
    <t>SIMPSON</t>
  </si>
  <si>
    <t>JANE</t>
  </si>
  <si>
    <t>FENWICK</t>
  </si>
  <si>
    <t>MOFFAT</t>
  </si>
  <si>
    <t>FORREST</t>
  </si>
  <si>
    <t>GATER</t>
  </si>
  <si>
    <t>PETER</t>
  </si>
  <si>
    <t>MARLOW</t>
  </si>
  <si>
    <t>LITCHFIELD-WILLIAMS</t>
  </si>
  <si>
    <t>TOM</t>
  </si>
  <si>
    <t>BURNS</t>
  </si>
  <si>
    <t>MUNDEN</t>
  </si>
  <si>
    <t>DALY</t>
  </si>
  <si>
    <t>ANDERS</t>
  </si>
  <si>
    <t>VANGSAARD</t>
  </si>
  <si>
    <t>ETHAN</t>
  </si>
  <si>
    <t>TATTERSALL</t>
  </si>
  <si>
    <t>REECE</t>
  </si>
  <si>
    <t>POTTER</t>
  </si>
  <si>
    <t xml:space="preserve">CHRIS </t>
  </si>
  <si>
    <t>MAXWELL</t>
  </si>
  <si>
    <t>BINFIELD</t>
  </si>
  <si>
    <t>GILFRIN</t>
  </si>
  <si>
    <t>COUPLAND</t>
  </si>
  <si>
    <t>NATHON</t>
  </si>
  <si>
    <t>PANTONY</t>
  </si>
  <si>
    <t>BOSWELL</t>
  </si>
  <si>
    <t>MICHAEL</t>
  </si>
  <si>
    <t>TRY</t>
  </si>
  <si>
    <t>TIMMY</t>
  </si>
  <si>
    <t>GALLOWAY</t>
  </si>
  <si>
    <t>SIDNEY</t>
  </si>
  <si>
    <t>ROYLANCE</t>
  </si>
  <si>
    <t xml:space="preserve">TIM </t>
  </si>
  <si>
    <t>MARK</t>
  </si>
  <si>
    <t>MITCH</t>
  </si>
  <si>
    <t>BRADLEY</t>
  </si>
  <si>
    <t>RICHARDSON</t>
  </si>
  <si>
    <t>HALL</t>
  </si>
  <si>
    <t>MARCO</t>
  </si>
  <si>
    <t>CHIOSSONE</t>
  </si>
  <si>
    <t>EDWARDS</t>
  </si>
  <si>
    <t>RUFFLE</t>
  </si>
  <si>
    <t>KIERAN</t>
  </si>
  <si>
    <t>FRIAR</t>
  </si>
  <si>
    <t>J J</t>
  </si>
  <si>
    <t>CROOKES</t>
  </si>
  <si>
    <t>ELLIS</t>
  </si>
  <si>
    <t>CHALWIN</t>
  </si>
  <si>
    <t>KERWICK</t>
  </si>
  <si>
    <t>LIAM</t>
  </si>
  <si>
    <t>TATAM</t>
  </si>
  <si>
    <t>BEAUMONT</t>
  </si>
  <si>
    <t>HALLAM</t>
  </si>
  <si>
    <t>McLAREN</t>
  </si>
  <si>
    <t>AIDEN</t>
  </si>
  <si>
    <t>ALEXANDER</t>
  </si>
  <si>
    <t>BONNETT</t>
  </si>
  <si>
    <t>HEARD</t>
  </si>
  <si>
    <t>CONNOR</t>
  </si>
  <si>
    <t>GEORGIE</t>
  </si>
  <si>
    <t>BARROW</t>
  </si>
  <si>
    <t>IMOGEN</t>
  </si>
  <si>
    <t>BINELLI</t>
  </si>
  <si>
    <t>CLEMENT</t>
  </si>
  <si>
    <t>ZOE</t>
  </si>
  <si>
    <t>PIGGOT</t>
  </si>
  <si>
    <t>ELIZABTH</t>
  </si>
  <si>
    <t>SQUIBBS</t>
  </si>
  <si>
    <t>CALLIE</t>
  </si>
  <si>
    <t>STALKER</t>
  </si>
  <si>
    <t xml:space="preserve">CROSS </t>
  </si>
  <si>
    <t>DAVIDSON</t>
  </si>
  <si>
    <t>MARSHALL</t>
  </si>
  <si>
    <t>NAOMI</t>
  </si>
  <si>
    <t>PYGOTT</t>
  </si>
  <si>
    <t>SIAN</t>
  </si>
  <si>
    <t>DUNKLEY</t>
  </si>
  <si>
    <t>DANNY</t>
  </si>
  <si>
    <t>FARMILOE</t>
  </si>
  <si>
    <t>CIARAN</t>
  </si>
  <si>
    <t>FLEMING</t>
  </si>
  <si>
    <t>BRENDAN</t>
  </si>
  <si>
    <t>McALPINE</t>
  </si>
  <si>
    <t>TUDOR</t>
  </si>
  <si>
    <t>McMANUS</t>
  </si>
  <si>
    <t>SHARANERAJ</t>
  </si>
  <si>
    <t>WILLS</t>
  </si>
  <si>
    <t>JEREMY</t>
  </si>
  <si>
    <t>BIZOT-SMERDON</t>
  </si>
  <si>
    <t>MATTY</t>
  </si>
  <si>
    <t>GLASS</t>
  </si>
  <si>
    <t>ANDREW</t>
  </si>
  <si>
    <t>MONTGOMERY</t>
  </si>
  <si>
    <t xml:space="preserve">JOSH </t>
  </si>
  <si>
    <t>SPAWFORTH</t>
  </si>
  <si>
    <t>MADDEN</t>
  </si>
  <si>
    <t>SAMUEL</t>
  </si>
  <si>
    <t>CHEESMAN</t>
  </si>
  <si>
    <t>PREECE</t>
  </si>
  <si>
    <t>TOLEFREE</t>
  </si>
  <si>
    <t>GREEN</t>
  </si>
  <si>
    <t>FAY</t>
  </si>
  <si>
    <t>KEMP</t>
  </si>
  <si>
    <t>TEAM</t>
  </si>
  <si>
    <t>(not part of overall Team Competition)</t>
  </si>
  <si>
    <t>POSITION</t>
  </si>
  <si>
    <t>POINTS</t>
  </si>
  <si>
    <t>CLUB</t>
  </si>
  <si>
    <t>FULL</t>
  </si>
  <si>
    <t>FLEET</t>
  </si>
  <si>
    <t>BASINGSOKE</t>
  </si>
  <si>
    <t>GUILDFORD</t>
  </si>
  <si>
    <t>GIRLS</t>
  </si>
  <si>
    <t>U11</t>
  </si>
  <si>
    <t>U13</t>
  </si>
  <si>
    <t>U15</t>
  </si>
  <si>
    <t>OVERALL</t>
  </si>
  <si>
    <t>BOYS</t>
  </si>
  <si>
    <t>RACE 1</t>
  </si>
  <si>
    <t>RACE 2</t>
  </si>
  <si>
    <t>RACE 3</t>
  </si>
  <si>
    <t>RACE 4</t>
  </si>
  <si>
    <t>TEAM RESULTS</t>
  </si>
  <si>
    <t>ANNA</t>
  </si>
  <si>
    <t>SANDRA</t>
  </si>
  <si>
    <t>WILTSHIRE</t>
  </si>
  <si>
    <t>LEON</t>
  </si>
  <si>
    <t>LAFRENIERE</t>
  </si>
  <si>
    <t>CHRIS</t>
  </si>
  <si>
    <t>ZAHN</t>
  </si>
  <si>
    <t>GARDHAM</t>
  </si>
  <si>
    <t>EERIK</t>
  </si>
  <si>
    <t>GUY</t>
  </si>
  <si>
    <t>CORBETT</t>
  </si>
  <si>
    <t>NIAMH</t>
  </si>
  <si>
    <t>CAREY</t>
  </si>
  <si>
    <t>RUDDLE</t>
  </si>
  <si>
    <t>SORCHA</t>
  </si>
  <si>
    <t>CATHERINE</t>
  </si>
  <si>
    <t>BUNDOCK</t>
  </si>
  <si>
    <t>CAMERON</t>
  </si>
  <si>
    <t>COVENEY</t>
  </si>
  <si>
    <t>CASPER</t>
  </si>
  <si>
    <t>DELL</t>
  </si>
  <si>
    <t>BRAYDEN</t>
  </si>
  <si>
    <t>CLARK</t>
  </si>
  <si>
    <t>BRACKNELL (GUEST)</t>
  </si>
  <si>
    <t>CLAUDIA</t>
  </si>
  <si>
    <t>JOSIE</t>
  </si>
  <si>
    <t>DOYLE</t>
  </si>
  <si>
    <t>GILLIAN-ROBERTS</t>
  </si>
  <si>
    <t>COOKE</t>
  </si>
  <si>
    <t>DOVE</t>
  </si>
  <si>
    <t>CORINNA</t>
  </si>
  <si>
    <t>SMOITH</t>
  </si>
  <si>
    <t>ALICIA</t>
  </si>
  <si>
    <t>BLACKBURN</t>
  </si>
  <si>
    <t>JASMINE</t>
  </si>
  <si>
    <t>BETH</t>
  </si>
  <si>
    <t>VEVERS</t>
  </si>
  <si>
    <t>MAPPERLEY</t>
  </si>
  <si>
    <t>RODRIGUES</t>
  </si>
  <si>
    <t>OAKLEY</t>
  </si>
  <si>
    <t>ATKINS</t>
  </si>
  <si>
    <t>CONOR</t>
  </si>
  <si>
    <t>FURNESS</t>
  </si>
  <si>
    <t>CAMBERLEY (GUEST)</t>
  </si>
  <si>
    <t>MADDY</t>
  </si>
  <si>
    <t>DALLOZ</t>
  </si>
  <si>
    <t>BEENTJES</t>
  </si>
  <si>
    <t>JUILETTE</t>
  </si>
  <si>
    <t>TESS</t>
  </si>
  <si>
    <t>VAN TOL</t>
  </si>
  <si>
    <t>AMBER</t>
  </si>
  <si>
    <t>KING</t>
  </si>
  <si>
    <t>LAURENCE</t>
  </si>
  <si>
    <t>McDEVITT</t>
  </si>
  <si>
    <t>ANNABELLE</t>
  </si>
  <si>
    <t>LINZY</t>
  </si>
  <si>
    <t>GOLDSMITH</t>
  </si>
  <si>
    <t>HEDGER</t>
  </si>
  <si>
    <t>MILLS</t>
  </si>
  <si>
    <t>WARD</t>
  </si>
  <si>
    <t xml:space="preserve">ELLA </t>
  </si>
  <si>
    <t>DEAR</t>
  </si>
  <si>
    <t>MOESHA</t>
  </si>
  <si>
    <t>ZODIA</t>
  </si>
  <si>
    <t>WALLACE</t>
  </si>
  <si>
    <t>ELLE</t>
  </si>
  <si>
    <t>PIPPA</t>
  </si>
  <si>
    <t>TILNEY</t>
  </si>
  <si>
    <t>ERSKINE</t>
  </si>
  <si>
    <t>SILAS</t>
  </si>
  <si>
    <t>STORER</t>
  </si>
  <si>
    <t xml:space="preserve">HOLLY </t>
  </si>
  <si>
    <t>FOSTER</t>
  </si>
  <si>
    <t>de LANDRO</t>
  </si>
  <si>
    <t>CARVER</t>
  </si>
  <si>
    <t>GOODWIN</t>
  </si>
  <si>
    <t>EATON</t>
  </si>
  <si>
    <t>RAVEN</t>
  </si>
  <si>
    <t xml:space="preserve">TUMI </t>
  </si>
  <si>
    <t>ARAGA</t>
  </si>
  <si>
    <t>ALLINGTON</t>
  </si>
  <si>
    <t>WATSON</t>
  </si>
  <si>
    <t>ANDREWS</t>
  </si>
  <si>
    <t>BLOXHAM</t>
  </si>
  <si>
    <t>THEA</t>
  </si>
  <si>
    <t>MACRAE</t>
  </si>
  <si>
    <t>GIBBS</t>
  </si>
  <si>
    <t>KLAPTOCZ</t>
  </si>
  <si>
    <t>SPENCER</t>
  </si>
  <si>
    <t>PATRIK</t>
  </si>
  <si>
    <t>TINKER</t>
  </si>
  <si>
    <t xml:space="preserve">JACK </t>
  </si>
  <si>
    <t>MIDDLETON</t>
  </si>
  <si>
    <t>SCOTT</t>
  </si>
  <si>
    <t>WARINER</t>
  </si>
  <si>
    <t>TYLER</t>
  </si>
  <si>
    <t>KELSEY</t>
  </si>
  <si>
    <t>MURRAY</t>
  </si>
  <si>
    <t>GENT</t>
  </si>
  <si>
    <t>THORNTON</t>
  </si>
  <si>
    <t>NICHOLAS</t>
  </si>
  <si>
    <t>RUDALL</t>
  </si>
  <si>
    <t>HYDE</t>
  </si>
  <si>
    <t xml:space="preserve">LIBBY </t>
  </si>
  <si>
    <t>BLAINE</t>
  </si>
  <si>
    <t>PYRFORD SCHOOL</t>
  </si>
  <si>
    <t>PORTEOUS</t>
  </si>
  <si>
    <t>LIVINGSTONE</t>
  </si>
  <si>
    <t>KARL</t>
  </si>
  <si>
    <t>HILL</t>
  </si>
  <si>
    <t>KOLKER</t>
  </si>
  <si>
    <t>THEO</t>
  </si>
  <si>
    <t>VICE</t>
  </si>
  <si>
    <t>ANGUS</t>
  </si>
  <si>
    <t>CARUTH</t>
  </si>
  <si>
    <t>TARTAGLIA</t>
  </si>
  <si>
    <t>BRIONY</t>
  </si>
  <si>
    <t>SCARLET</t>
  </si>
  <si>
    <t>MARIA</t>
  </si>
  <si>
    <t>LILY</t>
  </si>
  <si>
    <t>REILLY</t>
  </si>
  <si>
    <t>LAWRENCE</t>
  </si>
  <si>
    <t>BOYD</t>
  </si>
  <si>
    <t>COLIN</t>
  </si>
  <si>
    <t>ZACH</t>
  </si>
  <si>
    <t>KAI</t>
  </si>
  <si>
    <t>4 runners for team</t>
  </si>
  <si>
    <t>full</t>
  </si>
  <si>
    <t>4 ATHLETES FOR TEAM</t>
  </si>
  <si>
    <t>3 ATHLTES FOR TEAM</t>
  </si>
  <si>
    <t>4 ATHLTES FOR TEAM</t>
  </si>
  <si>
    <t>3 FOR TEAM</t>
  </si>
  <si>
    <t>PRYFORD SCHOOL</t>
  </si>
  <si>
    <t>CRAWLEY RIDGE</t>
  </si>
  <si>
    <t xml:space="preserve">GREY HOUSE </t>
  </si>
  <si>
    <t>UNDER 9</t>
  </si>
  <si>
    <t>NEWBURY BORDER LEAGUE 2011/2012 - RACE 4 - LORD WANDSWORTH - 4TH MARCH 2012</t>
  </si>
  <si>
    <t>OVERALL MATCH 4</t>
  </si>
  <si>
    <t>LEAGUE STANDINGS (AFTER 4 MATCHES)</t>
  </si>
  <si>
    <t xml:space="preserve">LEWIS </t>
  </si>
  <si>
    <t>DUDLEY</t>
  </si>
  <si>
    <t>HUGH</t>
  </si>
  <si>
    <t>8.38</t>
  </si>
  <si>
    <t>RETCHFORD</t>
  </si>
  <si>
    <t>A114</t>
  </si>
  <si>
    <t>JACOBS</t>
  </si>
  <si>
    <t>AFD GUEST</t>
  </si>
  <si>
    <t>MATILDA</t>
  </si>
  <si>
    <t>SPEELMANS</t>
  </si>
  <si>
    <t>CHESKA</t>
  </si>
  <si>
    <t>DAVISON POLTLOCK</t>
  </si>
  <si>
    <t>BARNETT</t>
  </si>
  <si>
    <t>OVERTON (1304)</t>
  </si>
  <si>
    <t>VERITY</t>
  </si>
  <si>
    <t>MacNAIR</t>
  </si>
  <si>
    <t>GARDNER</t>
  </si>
  <si>
    <t>DANIELLE</t>
  </si>
  <si>
    <t>HANNA</t>
  </si>
  <si>
    <t>ERWIN</t>
  </si>
  <si>
    <t>SCALLY</t>
  </si>
  <si>
    <t>ROBERTS</t>
  </si>
  <si>
    <t>7.48</t>
  </si>
  <si>
    <t>8.35</t>
  </si>
  <si>
    <t>9.12</t>
  </si>
  <si>
    <t>9.24</t>
  </si>
  <si>
    <t>9.40</t>
  </si>
  <si>
    <t>9.48</t>
  </si>
  <si>
    <t>9.49</t>
  </si>
  <si>
    <t>10.41</t>
  </si>
  <si>
    <t>12.07</t>
  </si>
  <si>
    <t>10.49</t>
  </si>
  <si>
    <t>11.45</t>
  </si>
  <si>
    <t>11.20</t>
  </si>
  <si>
    <t>12.13</t>
  </si>
  <si>
    <t>11.42</t>
  </si>
  <si>
    <t>1 2 3 5</t>
  </si>
  <si>
    <t>4 15 23 30</t>
  </si>
  <si>
    <t>9 12 14 21</t>
  </si>
  <si>
    <t>17 18 20 25</t>
  </si>
  <si>
    <t>10 11 24 29</t>
  </si>
  <si>
    <t>3 19 27 29</t>
  </si>
  <si>
    <t>15 16 21 24</t>
  </si>
  <si>
    <t xml:space="preserve">5 12 13 17 </t>
  </si>
  <si>
    <t>18 28 39 40</t>
  </si>
  <si>
    <t>1 2 5 7</t>
  </si>
  <si>
    <t>3 12 14 15</t>
  </si>
  <si>
    <t>20 26 30 43</t>
  </si>
  <si>
    <t>22 33 34 37</t>
  </si>
  <si>
    <t>1 4 5 7</t>
  </si>
  <si>
    <t>3 6 8 14</t>
  </si>
  <si>
    <t>11 19 22 31</t>
  </si>
  <si>
    <t>1 7 8</t>
  </si>
  <si>
    <t>2 10 16</t>
  </si>
  <si>
    <t>5 13 15</t>
  </si>
  <si>
    <t>3 4 6</t>
  </si>
  <si>
    <t>LEONIE</t>
  </si>
  <si>
    <t>GUEST</t>
  </si>
  <si>
    <t xml:space="preserve">4 5 9 22 </t>
  </si>
  <si>
    <t xml:space="preserve">4 6 9 11 </t>
  </si>
  <si>
    <t xml:space="preserve">1 5 6 </t>
  </si>
  <si>
    <t>4 5 7 10</t>
  </si>
  <si>
    <t>1 3 9 23</t>
  </si>
  <si>
    <t>2 6 22 27</t>
  </si>
  <si>
    <t>16 18 20 21</t>
  </si>
  <si>
    <t>(NOT PART OF OVERALL TEAM AWARD)</t>
  </si>
  <si>
    <t>2=</t>
  </si>
  <si>
    <t>BETTER 4TH RACE SCORE</t>
  </si>
  <si>
    <t>BUNTON</t>
  </si>
  <si>
    <t xml:space="preserve">BRACKNELL </t>
  </si>
  <si>
    <t>13 16 18 50</t>
  </si>
  <si>
    <t>23 26 37 41</t>
  </si>
  <si>
    <t>25 30 38 51</t>
  </si>
  <si>
    <t>32 33 39 44</t>
  </si>
  <si>
    <t>2 3 13 18</t>
  </si>
  <si>
    <t>23 28 30 32</t>
  </si>
  <si>
    <t>1 6 8 10</t>
  </si>
  <si>
    <t>15 19 20 25</t>
  </si>
  <si>
    <t xml:space="preserve">1 4 7 18 </t>
  </si>
  <si>
    <r>
      <t xml:space="preserve">22 32 36 </t>
    </r>
    <r>
      <rPr>
        <b/>
        <sz val="10"/>
        <color indexed="53"/>
        <rFont val="Arial"/>
        <family val="2"/>
      </rPr>
      <t>40</t>
    </r>
  </si>
  <si>
    <r>
      <t xml:space="preserve">16 38 </t>
    </r>
    <r>
      <rPr>
        <b/>
        <sz val="10"/>
        <color indexed="53"/>
        <rFont val="Arial"/>
        <family val="2"/>
      </rPr>
      <t>40 40</t>
    </r>
  </si>
  <si>
    <r>
      <t xml:space="preserve">13 </t>
    </r>
    <r>
      <rPr>
        <b/>
        <sz val="10"/>
        <color indexed="53"/>
        <rFont val="Arial"/>
        <family val="2"/>
      </rPr>
      <t>40 40 40</t>
    </r>
  </si>
  <si>
    <r>
      <t xml:space="preserve">8 45 49 </t>
    </r>
    <r>
      <rPr>
        <b/>
        <sz val="10"/>
        <color indexed="53"/>
        <rFont val="Arial"/>
        <family val="2"/>
      </rPr>
      <t>52</t>
    </r>
  </si>
  <si>
    <r>
      <t xml:space="preserve">13 </t>
    </r>
    <r>
      <rPr>
        <b/>
        <sz val="10"/>
        <color indexed="53"/>
        <rFont val="Arial"/>
        <family val="2"/>
      </rPr>
      <t>52 52 52</t>
    </r>
  </si>
  <si>
    <r>
      <t>24</t>
    </r>
    <r>
      <rPr>
        <b/>
        <sz val="10"/>
        <color indexed="53"/>
        <rFont val="Arial"/>
        <family val="2"/>
      </rPr>
      <t xml:space="preserve"> 52 52 52</t>
    </r>
  </si>
  <si>
    <r>
      <t xml:space="preserve">35 </t>
    </r>
    <r>
      <rPr>
        <b/>
        <sz val="10"/>
        <color indexed="53"/>
        <rFont val="Arial"/>
        <family val="2"/>
      </rPr>
      <t>52 52 52</t>
    </r>
  </si>
  <si>
    <r>
      <t xml:space="preserve">7 16 17 </t>
    </r>
    <r>
      <rPr>
        <b/>
        <sz val="10"/>
        <color indexed="53"/>
        <rFont val="Arial"/>
        <family val="2"/>
      </rPr>
      <t xml:space="preserve">34 </t>
    </r>
  </si>
  <si>
    <r>
      <t xml:space="preserve">11 </t>
    </r>
    <r>
      <rPr>
        <b/>
        <sz val="10"/>
        <color indexed="53"/>
        <rFont val="Arial"/>
        <family val="2"/>
      </rPr>
      <t>34 34 34</t>
    </r>
  </si>
  <si>
    <r>
      <t xml:space="preserve">11 14 </t>
    </r>
    <r>
      <rPr>
        <b/>
        <sz val="10"/>
        <color indexed="53"/>
        <rFont val="Arial"/>
        <family val="2"/>
      </rPr>
      <t>22</t>
    </r>
  </si>
  <si>
    <r>
      <t xml:space="preserve">11 14 26 </t>
    </r>
    <r>
      <rPr>
        <sz val="10"/>
        <color indexed="53"/>
        <rFont val="Arial"/>
        <family val="2"/>
      </rPr>
      <t xml:space="preserve">40 </t>
    </r>
  </si>
  <si>
    <r>
      <t xml:space="preserve">2 37 39 </t>
    </r>
    <r>
      <rPr>
        <sz val="10"/>
        <color indexed="53"/>
        <rFont val="Arial"/>
        <family val="2"/>
      </rPr>
      <t xml:space="preserve">40 </t>
    </r>
  </si>
  <si>
    <r>
      <t xml:space="preserve">6 9 </t>
    </r>
    <r>
      <rPr>
        <sz val="10"/>
        <color indexed="53"/>
        <rFont val="Arial"/>
        <family val="2"/>
      </rPr>
      <t xml:space="preserve">40 40  </t>
    </r>
  </si>
  <si>
    <r>
      <t xml:space="preserve">8 </t>
    </r>
    <r>
      <rPr>
        <sz val="10"/>
        <color indexed="53"/>
        <rFont val="Arial"/>
        <family val="2"/>
      </rPr>
      <t>40 40 40</t>
    </r>
  </si>
  <si>
    <r>
      <t xml:space="preserve">10 </t>
    </r>
    <r>
      <rPr>
        <sz val="10"/>
        <color indexed="53"/>
        <rFont val="Arial"/>
        <family val="2"/>
      </rPr>
      <t xml:space="preserve">40 40 40 </t>
    </r>
  </si>
  <si>
    <r>
      <t>2 12 28</t>
    </r>
    <r>
      <rPr>
        <b/>
        <sz val="10"/>
        <color indexed="53"/>
        <rFont val="Arial"/>
        <family val="2"/>
      </rPr>
      <t xml:space="preserve"> 55</t>
    </r>
  </si>
  <si>
    <r>
      <t xml:space="preserve">10 24 </t>
    </r>
    <r>
      <rPr>
        <b/>
        <sz val="10"/>
        <color indexed="53"/>
        <rFont val="Arial"/>
        <family val="2"/>
      </rPr>
      <t>55 55</t>
    </r>
  </si>
  <si>
    <r>
      <t xml:space="preserve">17 </t>
    </r>
    <r>
      <rPr>
        <b/>
        <sz val="10"/>
        <color indexed="53"/>
        <rFont val="Arial"/>
        <family val="2"/>
      </rPr>
      <t>55 55 55</t>
    </r>
  </si>
  <si>
    <r>
      <t>47</t>
    </r>
    <r>
      <rPr>
        <b/>
        <sz val="10"/>
        <color indexed="53"/>
        <rFont val="Arial"/>
        <family val="2"/>
      </rPr>
      <t xml:space="preserve"> 55 55 55</t>
    </r>
  </si>
  <si>
    <r>
      <t xml:space="preserve">12 14 </t>
    </r>
    <r>
      <rPr>
        <b/>
        <sz val="10"/>
        <color indexed="53"/>
        <rFont val="Arial"/>
        <family val="2"/>
      </rPr>
      <t>34 34</t>
    </r>
  </si>
  <si>
    <r>
      <t xml:space="preserve">11 13 </t>
    </r>
    <r>
      <rPr>
        <b/>
        <sz val="10"/>
        <color indexed="53"/>
        <rFont val="Arial"/>
        <family val="2"/>
      </rPr>
      <t>34 34</t>
    </r>
  </si>
  <si>
    <r>
      <t xml:space="preserve">8 </t>
    </r>
    <r>
      <rPr>
        <b/>
        <sz val="10"/>
        <color indexed="53"/>
        <rFont val="Arial"/>
        <family val="2"/>
      </rPr>
      <t>34 34 34</t>
    </r>
  </si>
  <si>
    <r>
      <t xml:space="preserve">2 7 </t>
    </r>
    <r>
      <rPr>
        <b/>
        <sz val="10"/>
        <color indexed="53"/>
        <rFont val="Arial"/>
        <family val="2"/>
      </rPr>
      <t>10</t>
    </r>
  </si>
  <si>
    <r>
      <t xml:space="preserve">3 8 </t>
    </r>
    <r>
      <rPr>
        <b/>
        <sz val="10"/>
        <color indexed="53"/>
        <rFont val="Arial"/>
        <family val="2"/>
      </rPr>
      <t>10</t>
    </r>
  </si>
  <si>
    <r>
      <t>4</t>
    </r>
    <r>
      <rPr>
        <b/>
        <sz val="10"/>
        <color indexed="53"/>
        <rFont val="Arial"/>
        <family val="2"/>
      </rPr>
      <t xml:space="preserve"> 10 10</t>
    </r>
  </si>
  <si>
    <r>
      <t>19 31 39</t>
    </r>
    <r>
      <rPr>
        <b/>
        <sz val="10"/>
        <color indexed="53"/>
        <rFont val="Arial"/>
        <family val="2"/>
      </rPr>
      <t xml:space="preserve"> 40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</si>
</sst>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49" fontId="0" fillId="2" borderId="7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workbookViewId="0" topLeftCell="A40">
      <selection activeCell="E194" sqref="E194"/>
    </sheetView>
  </sheetViews>
  <sheetFormatPr defaultColWidth="9.140625" defaultRowHeight="12.75"/>
  <cols>
    <col min="1" max="1" width="11.8515625" style="33" customWidth="1"/>
    <col min="2" max="2" width="11.421875" style="30" customWidth="1"/>
    <col min="3" max="3" width="19.8515625" style="30" customWidth="1"/>
    <col min="4" max="4" width="25.8515625" style="43" customWidth="1"/>
    <col min="5" max="5" width="11.7109375" style="30" bestFit="1" customWidth="1"/>
  </cols>
  <sheetData>
    <row r="1" spans="1:5" ht="12.75">
      <c r="A1" s="31" t="s">
        <v>3</v>
      </c>
      <c r="B1" s="31" t="s">
        <v>0</v>
      </c>
      <c r="C1" s="31" t="s">
        <v>1</v>
      </c>
      <c r="D1" s="41" t="s">
        <v>2</v>
      </c>
      <c r="E1" s="34" t="s">
        <v>17</v>
      </c>
    </row>
    <row r="2" spans="1:5" ht="12.75">
      <c r="A2" s="24"/>
      <c r="B2" s="35"/>
      <c r="C2" s="35"/>
      <c r="D2" s="11"/>
      <c r="E2" s="36"/>
    </row>
    <row r="3" spans="1:7" ht="12.75">
      <c r="A3" s="22">
        <v>1</v>
      </c>
      <c r="B3" s="35" t="s">
        <v>864</v>
      </c>
      <c r="C3" s="38" t="s">
        <v>624</v>
      </c>
      <c r="D3" s="42" t="s">
        <v>115</v>
      </c>
      <c r="E3" s="37" t="s">
        <v>144</v>
      </c>
      <c r="G3" s="21" t="s">
        <v>154</v>
      </c>
    </row>
    <row r="4" spans="1:7" ht="12.75">
      <c r="A4" s="22">
        <v>2</v>
      </c>
      <c r="B4" s="35" t="s">
        <v>865</v>
      </c>
      <c r="C4" s="38" t="s">
        <v>487</v>
      </c>
      <c r="D4" s="42" t="s">
        <v>115</v>
      </c>
      <c r="E4" s="37" t="s">
        <v>144</v>
      </c>
      <c r="G4" s="21"/>
    </row>
    <row r="5" spans="1:7" ht="12.75">
      <c r="A5" s="22">
        <v>4</v>
      </c>
      <c r="B5" s="35" t="s">
        <v>172</v>
      </c>
      <c r="C5" s="38" t="s">
        <v>479</v>
      </c>
      <c r="D5" s="42" t="s">
        <v>115</v>
      </c>
      <c r="E5" s="37" t="s">
        <v>144</v>
      </c>
      <c r="G5" s="21"/>
    </row>
    <row r="6" spans="1:7" ht="12.75">
      <c r="A6" s="22">
        <v>6</v>
      </c>
      <c r="B6" s="35" t="s">
        <v>866</v>
      </c>
      <c r="C6" s="38" t="s">
        <v>479</v>
      </c>
      <c r="D6" s="42" t="s">
        <v>115</v>
      </c>
      <c r="E6" s="37" t="s">
        <v>144</v>
      </c>
      <c r="G6" s="21"/>
    </row>
    <row r="7" spans="1:7" ht="12.75">
      <c r="A7" s="22">
        <v>10</v>
      </c>
      <c r="B7" s="35" t="s">
        <v>170</v>
      </c>
      <c r="C7" s="38" t="s">
        <v>600</v>
      </c>
      <c r="D7" s="42" t="s">
        <v>115</v>
      </c>
      <c r="E7" s="37" t="s">
        <v>146</v>
      </c>
      <c r="G7" s="21"/>
    </row>
    <row r="8" spans="1:7" ht="12.75">
      <c r="A8" s="22">
        <v>13</v>
      </c>
      <c r="B8" s="35" t="s">
        <v>480</v>
      </c>
      <c r="C8" s="38" t="s">
        <v>481</v>
      </c>
      <c r="D8" s="42" t="s">
        <v>115</v>
      </c>
      <c r="E8" s="37" t="s">
        <v>146</v>
      </c>
      <c r="G8" s="21"/>
    </row>
    <row r="9" spans="1:7" ht="12.75">
      <c r="A9" s="22">
        <v>14</v>
      </c>
      <c r="B9" s="35" t="s">
        <v>347</v>
      </c>
      <c r="C9" s="35" t="s">
        <v>348</v>
      </c>
      <c r="D9" s="42" t="s">
        <v>115</v>
      </c>
      <c r="E9" s="37" t="s">
        <v>146</v>
      </c>
      <c r="G9" t="s">
        <v>159</v>
      </c>
    </row>
    <row r="10" spans="1:7" ht="12.75">
      <c r="A10" s="22">
        <v>15</v>
      </c>
      <c r="B10" s="35" t="s">
        <v>482</v>
      </c>
      <c r="C10" s="38" t="s">
        <v>483</v>
      </c>
      <c r="D10" s="42" t="s">
        <v>115</v>
      </c>
      <c r="E10" s="37" t="s">
        <v>146</v>
      </c>
      <c r="G10" t="s">
        <v>160</v>
      </c>
    </row>
    <row r="11" spans="1:5" ht="12.75">
      <c r="A11" s="22">
        <v>16</v>
      </c>
      <c r="B11" s="35" t="s">
        <v>349</v>
      </c>
      <c r="C11" s="35" t="s">
        <v>194</v>
      </c>
      <c r="D11" s="42" t="s">
        <v>115</v>
      </c>
      <c r="E11" s="37" t="s">
        <v>146</v>
      </c>
    </row>
    <row r="12" spans="1:7" ht="12.75">
      <c r="A12" s="22">
        <v>17</v>
      </c>
      <c r="B12" s="35" t="s">
        <v>185</v>
      </c>
      <c r="C12" s="35" t="s">
        <v>165</v>
      </c>
      <c r="D12" s="42" t="s">
        <v>115</v>
      </c>
      <c r="E12" s="37" t="s">
        <v>146</v>
      </c>
      <c r="G12" s="21" t="s">
        <v>156</v>
      </c>
    </row>
    <row r="13" spans="1:5" ht="12.75">
      <c r="A13" s="22">
        <v>18</v>
      </c>
      <c r="B13" s="35" t="s">
        <v>484</v>
      </c>
      <c r="C13" s="38" t="s">
        <v>354</v>
      </c>
      <c r="D13" s="42" t="s">
        <v>115</v>
      </c>
      <c r="E13" s="37" t="s">
        <v>146</v>
      </c>
    </row>
    <row r="14" spans="1:5" ht="12.75">
      <c r="A14" s="22">
        <v>19</v>
      </c>
      <c r="B14" s="35" t="s">
        <v>180</v>
      </c>
      <c r="C14" s="35" t="s">
        <v>485</v>
      </c>
      <c r="D14" s="42" t="s">
        <v>115</v>
      </c>
      <c r="E14" s="37" t="s">
        <v>146</v>
      </c>
    </row>
    <row r="15" spans="1:5" ht="12.75">
      <c r="A15" s="22">
        <v>20</v>
      </c>
      <c r="B15" s="35" t="s">
        <v>808</v>
      </c>
      <c r="C15" s="35" t="s">
        <v>809</v>
      </c>
      <c r="D15" s="42" t="s">
        <v>115</v>
      </c>
      <c r="E15" s="37" t="s">
        <v>146</v>
      </c>
    </row>
    <row r="16" spans="1:7" ht="12.75">
      <c r="A16" s="22">
        <v>22</v>
      </c>
      <c r="B16" s="35" t="s">
        <v>350</v>
      </c>
      <c r="C16" s="35" t="s">
        <v>351</v>
      </c>
      <c r="D16" s="42" t="s">
        <v>115</v>
      </c>
      <c r="E16" s="37" t="s">
        <v>146</v>
      </c>
      <c r="G16" s="40" t="s">
        <v>155</v>
      </c>
    </row>
    <row r="17" spans="1:5" ht="12.75">
      <c r="A17" s="22">
        <v>23</v>
      </c>
      <c r="B17" s="35" t="s">
        <v>349</v>
      </c>
      <c r="C17" s="35" t="s">
        <v>352</v>
      </c>
      <c r="D17" s="42" t="s">
        <v>115</v>
      </c>
      <c r="E17" s="37" t="s">
        <v>146</v>
      </c>
    </row>
    <row r="18" spans="1:5" ht="12.75">
      <c r="A18" s="22">
        <v>24</v>
      </c>
      <c r="B18" s="35" t="s">
        <v>353</v>
      </c>
      <c r="C18" s="35" t="s">
        <v>493</v>
      </c>
      <c r="D18" s="42" t="s">
        <v>115</v>
      </c>
      <c r="E18" s="37" t="s">
        <v>146</v>
      </c>
    </row>
    <row r="19" spans="1:5" ht="12.75">
      <c r="A19" s="22">
        <v>25</v>
      </c>
      <c r="B19" s="35" t="s">
        <v>867</v>
      </c>
      <c r="C19" s="35" t="s">
        <v>868</v>
      </c>
      <c r="D19" s="42" t="s">
        <v>115</v>
      </c>
      <c r="E19" s="37" t="s">
        <v>148</v>
      </c>
    </row>
    <row r="20" spans="1:5" ht="12.75">
      <c r="A20" s="22">
        <v>26</v>
      </c>
      <c r="B20" s="35" t="s">
        <v>810</v>
      </c>
      <c r="C20" s="35" t="s">
        <v>287</v>
      </c>
      <c r="D20" s="42" t="s">
        <v>115</v>
      </c>
      <c r="E20" s="37" t="s">
        <v>148</v>
      </c>
    </row>
    <row r="21" spans="1:5" ht="12.75">
      <c r="A21" s="22">
        <v>27</v>
      </c>
      <c r="B21" s="35" t="s">
        <v>811</v>
      </c>
      <c r="C21" s="35" t="s">
        <v>493</v>
      </c>
      <c r="D21" s="42" t="s">
        <v>115</v>
      </c>
      <c r="E21" s="37" t="s">
        <v>148</v>
      </c>
    </row>
    <row r="22" spans="1:5" ht="12.75">
      <c r="A22" s="22">
        <v>30</v>
      </c>
      <c r="B22" s="38" t="s">
        <v>355</v>
      </c>
      <c r="C22" s="38" t="s">
        <v>165</v>
      </c>
      <c r="D22" s="42" t="s">
        <v>115</v>
      </c>
      <c r="E22" s="37" t="s">
        <v>148</v>
      </c>
    </row>
    <row r="23" spans="1:5" ht="12.75">
      <c r="A23" s="22">
        <v>31</v>
      </c>
      <c r="B23" s="38" t="s">
        <v>484</v>
      </c>
      <c r="C23" s="38" t="s">
        <v>615</v>
      </c>
      <c r="D23" s="42" t="s">
        <v>115</v>
      </c>
      <c r="E23" s="37" t="s">
        <v>148</v>
      </c>
    </row>
    <row r="24" spans="1:5" ht="12.75">
      <c r="A24" s="22">
        <v>32</v>
      </c>
      <c r="B24" s="38" t="s">
        <v>257</v>
      </c>
      <c r="C24" s="38" t="s">
        <v>616</v>
      </c>
      <c r="D24" s="42" t="s">
        <v>115</v>
      </c>
      <c r="E24" s="37" t="s">
        <v>148</v>
      </c>
    </row>
    <row r="25" spans="1:10" ht="12.75">
      <c r="A25" s="22">
        <v>33</v>
      </c>
      <c r="B25" s="38" t="s">
        <v>610</v>
      </c>
      <c r="C25" s="38" t="s">
        <v>352</v>
      </c>
      <c r="D25" s="42" t="s">
        <v>115</v>
      </c>
      <c r="E25" s="37" t="s">
        <v>148</v>
      </c>
      <c r="G25" s="7"/>
      <c r="H25" s="7"/>
      <c r="I25" s="7"/>
      <c r="J25" s="7"/>
    </row>
    <row r="26" spans="1:10" s="18" customFormat="1" ht="12.75">
      <c r="A26" s="22">
        <v>34</v>
      </c>
      <c r="B26" s="38" t="s">
        <v>611</v>
      </c>
      <c r="C26" s="38" t="s">
        <v>617</v>
      </c>
      <c r="D26" s="42" t="s">
        <v>115</v>
      </c>
      <c r="E26" s="37" t="s">
        <v>148</v>
      </c>
      <c r="G26" s="19"/>
      <c r="H26" s="20"/>
      <c r="I26" s="20"/>
      <c r="J26" s="20"/>
    </row>
    <row r="27" spans="1:10" ht="12.75">
      <c r="A27" s="22">
        <v>35</v>
      </c>
      <c r="B27" s="38" t="s">
        <v>748</v>
      </c>
      <c r="C27" s="38" t="s">
        <v>618</v>
      </c>
      <c r="D27" s="42" t="s">
        <v>115</v>
      </c>
      <c r="E27" s="37" t="s">
        <v>148</v>
      </c>
      <c r="G27" s="7"/>
      <c r="H27" s="7"/>
      <c r="I27" s="7"/>
      <c r="J27" s="7"/>
    </row>
    <row r="28" spans="1:5" ht="12.75">
      <c r="A28" s="22">
        <v>36</v>
      </c>
      <c r="B28" s="38" t="s">
        <v>270</v>
      </c>
      <c r="C28" s="38" t="s">
        <v>619</v>
      </c>
      <c r="D28" s="42" t="s">
        <v>115</v>
      </c>
      <c r="E28" s="37" t="s">
        <v>148</v>
      </c>
    </row>
    <row r="29" spans="1:5" ht="12.75">
      <c r="A29" s="22">
        <v>37</v>
      </c>
      <c r="B29" s="38" t="s">
        <v>612</v>
      </c>
      <c r="C29" s="38" t="s">
        <v>620</v>
      </c>
      <c r="D29" s="42" t="s">
        <v>115</v>
      </c>
      <c r="E29" s="37" t="s">
        <v>148</v>
      </c>
    </row>
    <row r="30" spans="1:5" ht="12.75">
      <c r="A30" s="22">
        <v>38</v>
      </c>
      <c r="B30" s="38" t="s">
        <v>253</v>
      </c>
      <c r="C30" s="38" t="s">
        <v>479</v>
      </c>
      <c r="D30" s="42" t="s">
        <v>115</v>
      </c>
      <c r="E30" s="37" t="s">
        <v>148</v>
      </c>
    </row>
    <row r="31" spans="1:5" ht="12.75">
      <c r="A31" s="22">
        <v>39</v>
      </c>
      <c r="B31" s="38" t="s">
        <v>613</v>
      </c>
      <c r="C31" s="38" t="s">
        <v>621</v>
      </c>
      <c r="D31" s="42" t="s">
        <v>115</v>
      </c>
      <c r="E31" s="37" t="s">
        <v>148</v>
      </c>
    </row>
    <row r="32" spans="1:5" ht="12.75">
      <c r="A32" s="22">
        <v>40</v>
      </c>
      <c r="B32" s="38" t="s">
        <v>193</v>
      </c>
      <c r="C32" s="38" t="s">
        <v>622</v>
      </c>
      <c r="D32" s="42" t="s">
        <v>115</v>
      </c>
      <c r="E32" s="37" t="s">
        <v>148</v>
      </c>
    </row>
    <row r="33" spans="1:5" ht="12.75">
      <c r="A33" s="22" t="s">
        <v>892</v>
      </c>
      <c r="B33" s="38" t="s">
        <v>170</v>
      </c>
      <c r="C33" s="38" t="s">
        <v>893</v>
      </c>
      <c r="D33" s="42" t="s">
        <v>894</v>
      </c>
      <c r="E33" s="37" t="s">
        <v>148</v>
      </c>
    </row>
    <row r="34" spans="1:5" ht="12.75">
      <c r="A34" s="22">
        <v>41</v>
      </c>
      <c r="B34" s="38" t="s">
        <v>614</v>
      </c>
      <c r="C34" s="38" t="s">
        <v>559</v>
      </c>
      <c r="D34" s="42" t="s">
        <v>115</v>
      </c>
      <c r="E34" s="37" t="s">
        <v>149</v>
      </c>
    </row>
    <row r="35" spans="1:5" ht="12.75">
      <c r="A35" s="22">
        <v>42</v>
      </c>
      <c r="B35" s="38" t="s">
        <v>191</v>
      </c>
      <c r="C35" s="38" t="s">
        <v>527</v>
      </c>
      <c r="D35" s="42" t="s">
        <v>115</v>
      </c>
      <c r="E35" s="37" t="s">
        <v>149</v>
      </c>
    </row>
    <row r="36" spans="1:5" ht="12.75">
      <c r="A36" s="22">
        <v>43</v>
      </c>
      <c r="B36" s="38" t="s">
        <v>347</v>
      </c>
      <c r="C36" s="38" t="s">
        <v>623</v>
      </c>
      <c r="D36" s="42" t="s">
        <v>115</v>
      </c>
      <c r="E36" s="37" t="s">
        <v>149</v>
      </c>
    </row>
    <row r="37" spans="1:5" ht="12.75">
      <c r="A37" s="22">
        <v>44</v>
      </c>
      <c r="B37" s="38" t="s">
        <v>581</v>
      </c>
      <c r="C37" s="38" t="s">
        <v>624</v>
      </c>
      <c r="D37" s="42" t="s">
        <v>115</v>
      </c>
      <c r="E37" s="37" t="s">
        <v>149</v>
      </c>
    </row>
    <row r="38" spans="1:5" ht="12.75">
      <c r="A38" s="22">
        <v>45</v>
      </c>
      <c r="B38" s="38" t="s">
        <v>813</v>
      </c>
      <c r="C38" s="38" t="s">
        <v>812</v>
      </c>
      <c r="D38" s="42" t="s">
        <v>115</v>
      </c>
      <c r="E38" s="37" t="s">
        <v>149</v>
      </c>
    </row>
    <row r="39" spans="1:5" ht="12.75">
      <c r="A39" s="22">
        <v>46</v>
      </c>
      <c r="B39" s="38" t="s">
        <v>814</v>
      </c>
      <c r="C39" s="38" t="s">
        <v>815</v>
      </c>
      <c r="D39" s="42" t="s">
        <v>115</v>
      </c>
      <c r="E39" s="37" t="s">
        <v>149</v>
      </c>
    </row>
    <row r="40" spans="1:5" ht="12.75">
      <c r="A40" s="22">
        <v>47</v>
      </c>
      <c r="B40" s="38" t="s">
        <v>895</v>
      </c>
      <c r="C40" s="38" t="s">
        <v>896</v>
      </c>
      <c r="D40" s="42" t="s">
        <v>115</v>
      </c>
      <c r="E40" s="37" t="s">
        <v>149</v>
      </c>
    </row>
    <row r="41" spans="1:5" ht="12.75">
      <c r="A41" s="22">
        <v>100</v>
      </c>
      <c r="B41" s="35" t="s">
        <v>174</v>
      </c>
      <c r="C41" s="35" t="s">
        <v>374</v>
      </c>
      <c r="D41" s="42" t="s">
        <v>459</v>
      </c>
      <c r="E41" s="37" t="s">
        <v>146</v>
      </c>
    </row>
    <row r="42" spans="1:5" ht="12.75">
      <c r="A42" s="22">
        <v>102</v>
      </c>
      <c r="B42" s="35" t="s">
        <v>356</v>
      </c>
      <c r="C42" s="35" t="s">
        <v>460</v>
      </c>
      <c r="D42" s="42" t="s">
        <v>459</v>
      </c>
      <c r="E42" s="37" t="s">
        <v>146</v>
      </c>
    </row>
    <row r="43" spans="1:5" ht="12.75">
      <c r="A43" s="22">
        <v>103</v>
      </c>
      <c r="B43" s="35" t="s">
        <v>168</v>
      </c>
      <c r="C43" s="35" t="s">
        <v>461</v>
      </c>
      <c r="D43" s="42" t="s">
        <v>459</v>
      </c>
      <c r="E43" s="37" t="s">
        <v>146</v>
      </c>
    </row>
    <row r="44" spans="1:5" s="18" customFormat="1" ht="12.75">
      <c r="A44" s="22">
        <v>104</v>
      </c>
      <c r="B44" s="35" t="s">
        <v>193</v>
      </c>
      <c r="C44" s="35" t="s">
        <v>462</v>
      </c>
      <c r="D44" s="42" t="s">
        <v>459</v>
      </c>
      <c r="E44" s="37" t="s">
        <v>146</v>
      </c>
    </row>
    <row r="45" spans="1:5" ht="12.75">
      <c r="A45" s="22">
        <v>105</v>
      </c>
      <c r="B45" s="35" t="s">
        <v>463</v>
      </c>
      <c r="C45" s="35" t="s">
        <v>464</v>
      </c>
      <c r="D45" s="42" t="s">
        <v>459</v>
      </c>
      <c r="E45" s="37" t="s">
        <v>146</v>
      </c>
    </row>
    <row r="46" spans="1:5" ht="12.75">
      <c r="A46" s="22">
        <v>106</v>
      </c>
      <c r="B46" s="35" t="s">
        <v>186</v>
      </c>
      <c r="C46" s="35" t="s">
        <v>465</v>
      </c>
      <c r="D46" s="42" t="s">
        <v>459</v>
      </c>
      <c r="E46" s="37" t="s">
        <v>146</v>
      </c>
    </row>
    <row r="47" spans="1:5" ht="12.75">
      <c r="A47" s="22">
        <v>107</v>
      </c>
      <c r="B47" s="35" t="s">
        <v>185</v>
      </c>
      <c r="C47" s="35" t="s">
        <v>466</v>
      </c>
      <c r="D47" s="42" t="s">
        <v>459</v>
      </c>
      <c r="E47" s="37" t="s">
        <v>146</v>
      </c>
    </row>
    <row r="48" spans="1:5" ht="12.75">
      <c r="A48" s="22">
        <v>109</v>
      </c>
      <c r="B48" s="35" t="s">
        <v>178</v>
      </c>
      <c r="C48" s="35" t="s">
        <v>467</v>
      </c>
      <c r="D48" s="42" t="s">
        <v>459</v>
      </c>
      <c r="E48" s="37" t="s">
        <v>146</v>
      </c>
    </row>
    <row r="49" spans="1:5" ht="12.75">
      <c r="A49" s="22">
        <v>110</v>
      </c>
      <c r="B49" s="35" t="s">
        <v>184</v>
      </c>
      <c r="C49" s="38" t="s">
        <v>468</v>
      </c>
      <c r="D49" s="42" t="s">
        <v>459</v>
      </c>
      <c r="E49" s="37" t="s">
        <v>146</v>
      </c>
    </row>
    <row r="50" spans="1:5" ht="12.75">
      <c r="A50" s="22">
        <v>113</v>
      </c>
      <c r="B50" s="35" t="s">
        <v>469</v>
      </c>
      <c r="C50" s="35" t="s">
        <v>470</v>
      </c>
      <c r="D50" s="42" t="s">
        <v>459</v>
      </c>
      <c r="E50" s="37" t="s">
        <v>146</v>
      </c>
    </row>
    <row r="51" spans="1:5" ht="12.75">
      <c r="A51" s="22">
        <v>114</v>
      </c>
      <c r="B51" s="35" t="s">
        <v>471</v>
      </c>
      <c r="C51" s="35" t="s">
        <v>472</v>
      </c>
      <c r="D51" s="42" t="s">
        <v>459</v>
      </c>
      <c r="E51" s="37" t="s">
        <v>146</v>
      </c>
    </row>
    <row r="52" spans="1:5" ht="12.75">
      <c r="A52" s="22">
        <v>117</v>
      </c>
      <c r="B52" s="35" t="s">
        <v>199</v>
      </c>
      <c r="C52" s="35" t="s">
        <v>473</v>
      </c>
      <c r="D52" s="42" t="s">
        <v>459</v>
      </c>
      <c r="E52" s="37" t="s">
        <v>146</v>
      </c>
    </row>
    <row r="53" spans="1:5" ht="12.75">
      <c r="A53" s="22">
        <v>119</v>
      </c>
      <c r="B53" s="35" t="s">
        <v>474</v>
      </c>
      <c r="C53" s="38" t="s">
        <v>475</v>
      </c>
      <c r="D53" s="42" t="s">
        <v>459</v>
      </c>
      <c r="E53" s="37" t="s">
        <v>146</v>
      </c>
    </row>
    <row r="54" spans="1:5" ht="12.75">
      <c r="A54" s="22">
        <v>120</v>
      </c>
      <c r="B54" s="35" t="s">
        <v>476</v>
      </c>
      <c r="C54" s="35" t="s">
        <v>477</v>
      </c>
      <c r="D54" s="42" t="s">
        <v>459</v>
      </c>
      <c r="E54" s="37" t="s">
        <v>146</v>
      </c>
    </row>
    <row r="55" spans="1:5" ht="12.75">
      <c r="A55" s="22">
        <v>128</v>
      </c>
      <c r="B55" s="35" t="s">
        <v>763</v>
      </c>
      <c r="C55" s="35" t="s">
        <v>665</v>
      </c>
      <c r="D55" s="42" t="s">
        <v>459</v>
      </c>
      <c r="E55" s="37" t="s">
        <v>146</v>
      </c>
    </row>
    <row r="56" spans="1:5" ht="12.75">
      <c r="A56" s="22">
        <v>130</v>
      </c>
      <c r="B56" s="35" t="s">
        <v>353</v>
      </c>
      <c r="C56" s="35" t="s">
        <v>165</v>
      </c>
      <c r="D56" s="42" t="s">
        <v>459</v>
      </c>
      <c r="E56" s="37" t="s">
        <v>146</v>
      </c>
    </row>
    <row r="57" spans="1:5" ht="12.75">
      <c r="A57" s="22">
        <v>132</v>
      </c>
      <c r="B57" s="35" t="s">
        <v>185</v>
      </c>
      <c r="C57" s="35" t="s">
        <v>764</v>
      </c>
      <c r="D57" s="42" t="s">
        <v>459</v>
      </c>
      <c r="E57" s="37" t="s">
        <v>146</v>
      </c>
    </row>
    <row r="58" spans="1:5" ht="12.75">
      <c r="A58" s="22">
        <v>133</v>
      </c>
      <c r="B58" s="35" t="s">
        <v>843</v>
      </c>
      <c r="C58" s="35" t="s">
        <v>841</v>
      </c>
      <c r="D58" s="42" t="s">
        <v>459</v>
      </c>
      <c r="E58" s="37" t="s">
        <v>148</v>
      </c>
    </row>
    <row r="59" spans="1:5" ht="12.75">
      <c r="A59" s="22">
        <v>134</v>
      </c>
      <c r="B59" s="35" t="s">
        <v>844</v>
      </c>
      <c r="C59" s="35" t="s">
        <v>845</v>
      </c>
      <c r="D59" s="42" t="s">
        <v>459</v>
      </c>
      <c r="E59" s="37" t="s">
        <v>146</v>
      </c>
    </row>
    <row r="60" spans="1:5" ht="12.75">
      <c r="A60" s="22">
        <v>135</v>
      </c>
      <c r="B60" s="35" t="s">
        <v>554</v>
      </c>
      <c r="C60" s="35" t="s">
        <v>577</v>
      </c>
      <c r="D60" s="42" t="s">
        <v>459</v>
      </c>
      <c r="E60" s="37" t="s">
        <v>149</v>
      </c>
    </row>
    <row r="61" spans="1:5" ht="12.75">
      <c r="A61" s="22">
        <v>136</v>
      </c>
      <c r="B61" s="35" t="s">
        <v>191</v>
      </c>
      <c r="C61" s="35" t="s">
        <v>846</v>
      </c>
      <c r="D61" s="42" t="s">
        <v>459</v>
      </c>
      <c r="E61" s="37" t="s">
        <v>149</v>
      </c>
    </row>
    <row r="62" spans="1:5" ht="12.75">
      <c r="A62" s="22">
        <v>137</v>
      </c>
      <c r="B62" s="35" t="s">
        <v>193</v>
      </c>
      <c r="C62" s="35" t="s">
        <v>847</v>
      </c>
      <c r="D62" s="42" t="s">
        <v>459</v>
      </c>
      <c r="E62" s="37" t="s">
        <v>149</v>
      </c>
    </row>
    <row r="63" spans="1:5" ht="12.75">
      <c r="A63" s="22">
        <v>101</v>
      </c>
      <c r="B63" s="38" t="s">
        <v>592</v>
      </c>
      <c r="C63" s="38" t="s">
        <v>593</v>
      </c>
      <c r="D63" s="42" t="s">
        <v>459</v>
      </c>
      <c r="E63" s="37" t="s">
        <v>148</v>
      </c>
    </row>
    <row r="64" spans="1:5" ht="12.75">
      <c r="A64" s="22">
        <v>108</v>
      </c>
      <c r="B64" s="38" t="s">
        <v>201</v>
      </c>
      <c r="C64" s="38" t="s">
        <v>594</v>
      </c>
      <c r="D64" s="42" t="s">
        <v>459</v>
      </c>
      <c r="E64" s="37" t="s">
        <v>148</v>
      </c>
    </row>
    <row r="65" spans="1:5" ht="12.75">
      <c r="A65" s="22">
        <v>111</v>
      </c>
      <c r="B65" s="38" t="s">
        <v>416</v>
      </c>
      <c r="C65" s="38" t="s">
        <v>595</v>
      </c>
      <c r="D65" s="42" t="s">
        <v>459</v>
      </c>
      <c r="E65" s="37" t="s">
        <v>148</v>
      </c>
    </row>
    <row r="66" spans="1:5" ht="12.75">
      <c r="A66" s="22">
        <v>115</v>
      </c>
      <c r="B66" s="38" t="s">
        <v>597</v>
      </c>
      <c r="C66" s="38" t="s">
        <v>472</v>
      </c>
      <c r="D66" s="42" t="s">
        <v>459</v>
      </c>
      <c r="E66" s="37" t="s">
        <v>148</v>
      </c>
    </row>
    <row r="67" spans="1:5" ht="12.75">
      <c r="A67" s="22">
        <v>116</v>
      </c>
      <c r="B67" s="38" t="s">
        <v>598</v>
      </c>
      <c r="C67" s="38" t="s">
        <v>599</v>
      </c>
      <c r="D67" s="42" t="s">
        <v>459</v>
      </c>
      <c r="E67" s="37" t="s">
        <v>148</v>
      </c>
    </row>
    <row r="68" spans="1:5" ht="12.75">
      <c r="A68" s="22">
        <v>118</v>
      </c>
      <c r="B68" s="38" t="s">
        <v>174</v>
      </c>
      <c r="C68" s="38" t="s">
        <v>600</v>
      </c>
      <c r="D68" s="42" t="s">
        <v>459</v>
      </c>
      <c r="E68" s="37" t="s">
        <v>148</v>
      </c>
    </row>
    <row r="69" spans="1:5" ht="12.75">
      <c r="A69" s="22">
        <v>121</v>
      </c>
      <c r="B69" s="38" t="s">
        <v>311</v>
      </c>
      <c r="C69" s="38" t="s">
        <v>601</v>
      </c>
      <c r="D69" s="42" t="s">
        <v>459</v>
      </c>
      <c r="E69" s="37" t="s">
        <v>148</v>
      </c>
    </row>
    <row r="70" spans="1:5" ht="12.75">
      <c r="A70" s="22">
        <v>123</v>
      </c>
      <c r="B70" s="38" t="s">
        <v>602</v>
      </c>
      <c r="C70" s="38" t="s">
        <v>603</v>
      </c>
      <c r="D70" s="42" t="s">
        <v>459</v>
      </c>
      <c r="E70" s="37" t="s">
        <v>148</v>
      </c>
    </row>
    <row r="71" spans="1:5" ht="12.75">
      <c r="A71" s="22">
        <v>124</v>
      </c>
      <c r="B71" s="38" t="s">
        <v>604</v>
      </c>
      <c r="C71" s="38" t="s">
        <v>605</v>
      </c>
      <c r="D71" s="42" t="s">
        <v>459</v>
      </c>
      <c r="E71" s="37" t="s">
        <v>148</v>
      </c>
    </row>
    <row r="72" spans="1:5" ht="12.75">
      <c r="A72" s="22">
        <v>129</v>
      </c>
      <c r="B72" s="38" t="s">
        <v>267</v>
      </c>
      <c r="C72" s="38" t="s">
        <v>665</v>
      </c>
      <c r="D72" s="42" t="s">
        <v>459</v>
      </c>
      <c r="E72" s="37" t="s">
        <v>148</v>
      </c>
    </row>
    <row r="73" spans="1:5" ht="12.75">
      <c r="A73" s="22">
        <v>131</v>
      </c>
      <c r="B73" s="38" t="s">
        <v>180</v>
      </c>
      <c r="C73" s="38" t="s">
        <v>477</v>
      </c>
      <c r="D73" s="42" t="s">
        <v>459</v>
      </c>
      <c r="E73" s="37" t="s">
        <v>148</v>
      </c>
    </row>
    <row r="74" spans="1:5" ht="12.75">
      <c r="A74" s="22">
        <v>112</v>
      </c>
      <c r="B74" s="38" t="s">
        <v>596</v>
      </c>
      <c r="C74" s="38" t="s">
        <v>470</v>
      </c>
      <c r="D74" s="42" t="s">
        <v>459</v>
      </c>
      <c r="E74" s="37" t="s">
        <v>149</v>
      </c>
    </row>
    <row r="75" spans="1:5" ht="12.75">
      <c r="A75" s="22">
        <v>122</v>
      </c>
      <c r="B75" s="38" t="s">
        <v>566</v>
      </c>
      <c r="C75" s="38" t="s">
        <v>504</v>
      </c>
      <c r="D75" s="42" t="s">
        <v>459</v>
      </c>
      <c r="E75" s="37" t="s">
        <v>149</v>
      </c>
    </row>
    <row r="76" spans="1:5" ht="12.75">
      <c r="A76" s="22">
        <v>125</v>
      </c>
      <c r="B76" s="38" t="s">
        <v>606</v>
      </c>
      <c r="C76" s="38" t="s">
        <v>189</v>
      </c>
      <c r="D76" s="42" t="s">
        <v>459</v>
      </c>
      <c r="E76" s="37" t="s">
        <v>149</v>
      </c>
    </row>
    <row r="77" spans="1:5" ht="12.75">
      <c r="A77" s="22">
        <v>126</v>
      </c>
      <c r="B77" s="44" t="s">
        <v>299</v>
      </c>
      <c r="C77" s="38" t="s">
        <v>607</v>
      </c>
      <c r="D77" s="42" t="s">
        <v>459</v>
      </c>
      <c r="E77" s="37" t="s">
        <v>149</v>
      </c>
    </row>
    <row r="78" spans="1:5" ht="12.75">
      <c r="A78" s="22">
        <v>127</v>
      </c>
      <c r="B78" s="38" t="s">
        <v>608</v>
      </c>
      <c r="C78" s="38" t="s">
        <v>609</v>
      </c>
      <c r="D78" s="42" t="s">
        <v>459</v>
      </c>
      <c r="E78" s="37" t="s">
        <v>149</v>
      </c>
    </row>
    <row r="79" spans="1:5" ht="12.75">
      <c r="A79" s="22">
        <v>138</v>
      </c>
      <c r="B79" s="38" t="s">
        <v>901</v>
      </c>
      <c r="C79" s="38" t="s">
        <v>902</v>
      </c>
      <c r="D79" s="42" t="s">
        <v>459</v>
      </c>
      <c r="E79" s="37" t="s">
        <v>144</v>
      </c>
    </row>
    <row r="80" spans="1:5" ht="12.75">
      <c r="A80" s="22">
        <v>203</v>
      </c>
      <c r="B80" s="38" t="s">
        <v>170</v>
      </c>
      <c r="C80" s="38" t="s">
        <v>908</v>
      </c>
      <c r="D80" s="42" t="s">
        <v>277</v>
      </c>
      <c r="E80" s="37" t="s">
        <v>144</v>
      </c>
    </row>
    <row r="81" spans="1:5" ht="12.75">
      <c r="A81" s="22">
        <v>207</v>
      </c>
      <c r="B81" s="35" t="s">
        <v>248</v>
      </c>
      <c r="C81" s="35" t="s">
        <v>249</v>
      </c>
      <c r="D81" s="42" t="s">
        <v>277</v>
      </c>
      <c r="E81" s="37" t="s">
        <v>144</v>
      </c>
    </row>
    <row r="82" spans="1:5" ht="12.75">
      <c r="A82" s="22">
        <v>220</v>
      </c>
      <c r="B82" s="35" t="s">
        <v>252</v>
      </c>
      <c r="C82" s="35" t="s">
        <v>247</v>
      </c>
      <c r="D82" s="42" t="s">
        <v>277</v>
      </c>
      <c r="E82" s="37" t="s">
        <v>144</v>
      </c>
    </row>
    <row r="83" spans="1:5" ht="12.75">
      <c r="A83" s="22">
        <v>235</v>
      </c>
      <c r="B83" s="35" t="s">
        <v>263</v>
      </c>
      <c r="C83" s="35" t="s">
        <v>264</v>
      </c>
      <c r="D83" s="42" t="s">
        <v>277</v>
      </c>
      <c r="E83" s="37" t="s">
        <v>144</v>
      </c>
    </row>
    <row r="84" spans="1:5" ht="12.75">
      <c r="A84" s="22">
        <v>236</v>
      </c>
      <c r="B84" s="35" t="s">
        <v>170</v>
      </c>
      <c r="C84" s="35" t="s">
        <v>265</v>
      </c>
      <c r="D84" s="42" t="s">
        <v>277</v>
      </c>
      <c r="E84" s="37" t="s">
        <v>144</v>
      </c>
    </row>
    <row r="85" spans="1:5" ht="12.75">
      <c r="A85" s="22">
        <v>237</v>
      </c>
      <c r="B85" s="35" t="s">
        <v>266</v>
      </c>
      <c r="C85" s="35" t="s">
        <v>267</v>
      </c>
      <c r="D85" s="42" t="s">
        <v>277</v>
      </c>
      <c r="E85" s="37" t="s">
        <v>144</v>
      </c>
    </row>
    <row r="86" spans="1:5" ht="12.75">
      <c r="A86" s="22">
        <v>238</v>
      </c>
      <c r="B86" s="35" t="s">
        <v>268</v>
      </c>
      <c r="C86" s="35" t="s">
        <v>269</v>
      </c>
      <c r="D86" s="42" t="s">
        <v>277</v>
      </c>
      <c r="E86" s="37" t="s">
        <v>144</v>
      </c>
    </row>
    <row r="87" spans="1:5" ht="12.75">
      <c r="A87" s="22">
        <v>241</v>
      </c>
      <c r="B87" s="35" t="s">
        <v>273</v>
      </c>
      <c r="C87" s="35" t="s">
        <v>274</v>
      </c>
      <c r="D87" s="42" t="s">
        <v>277</v>
      </c>
      <c r="E87" s="37" t="s">
        <v>144</v>
      </c>
    </row>
    <row r="88" spans="1:5" ht="12.75">
      <c r="A88" s="22">
        <v>202</v>
      </c>
      <c r="B88" s="35" t="s">
        <v>772</v>
      </c>
      <c r="C88" s="35" t="s">
        <v>287</v>
      </c>
      <c r="D88" s="42" t="s">
        <v>277</v>
      </c>
      <c r="E88" s="37" t="s">
        <v>144</v>
      </c>
    </row>
    <row r="89" spans="1:5" ht="12.75">
      <c r="A89" s="22">
        <v>215</v>
      </c>
      <c r="B89" s="35" t="s">
        <v>197</v>
      </c>
      <c r="C89" s="35" t="s">
        <v>250</v>
      </c>
      <c r="D89" s="42" t="s">
        <v>277</v>
      </c>
      <c r="E89" s="37" t="s">
        <v>146</v>
      </c>
    </row>
    <row r="90" spans="1:5" ht="12.75">
      <c r="A90" s="22">
        <v>218</v>
      </c>
      <c r="B90" s="35" t="s">
        <v>432</v>
      </c>
      <c r="C90" s="35" t="s">
        <v>431</v>
      </c>
      <c r="D90" s="42" t="s">
        <v>277</v>
      </c>
      <c r="E90" s="37" t="s">
        <v>146</v>
      </c>
    </row>
    <row r="91" spans="1:5" ht="12.75">
      <c r="A91" s="22">
        <v>219</v>
      </c>
      <c r="B91" s="35" t="s">
        <v>251</v>
      </c>
      <c r="C91" s="35" t="s">
        <v>247</v>
      </c>
      <c r="D91" s="42" t="s">
        <v>277</v>
      </c>
      <c r="E91" s="37" t="s">
        <v>146</v>
      </c>
    </row>
    <row r="92" spans="1:5" ht="12.75">
      <c r="A92" s="22">
        <v>221</v>
      </c>
      <c r="B92" s="35" t="s">
        <v>253</v>
      </c>
      <c r="C92" s="35" t="s">
        <v>433</v>
      </c>
      <c r="D92" s="42" t="s">
        <v>277</v>
      </c>
      <c r="E92" s="37" t="s">
        <v>146</v>
      </c>
    </row>
    <row r="93" spans="1:5" ht="12.75">
      <c r="A93" s="22">
        <v>228</v>
      </c>
      <c r="B93" s="35" t="s">
        <v>254</v>
      </c>
      <c r="C93" s="35" t="s">
        <v>255</v>
      </c>
      <c r="D93" s="42" t="s">
        <v>277</v>
      </c>
      <c r="E93" s="37" t="s">
        <v>146</v>
      </c>
    </row>
    <row r="94" spans="1:5" ht="12.75">
      <c r="A94" s="22">
        <v>229</v>
      </c>
      <c r="B94" s="35" t="s">
        <v>257</v>
      </c>
      <c r="C94" s="35" t="s">
        <v>256</v>
      </c>
      <c r="D94" s="42" t="s">
        <v>277</v>
      </c>
      <c r="E94" s="37" t="s">
        <v>146</v>
      </c>
    </row>
    <row r="95" spans="1:5" ht="12.75">
      <c r="A95" s="22">
        <v>230</v>
      </c>
      <c r="B95" s="35" t="s">
        <v>185</v>
      </c>
      <c r="C95" s="35" t="s">
        <v>258</v>
      </c>
      <c r="D95" s="42" t="s">
        <v>277</v>
      </c>
      <c r="E95" s="37" t="s">
        <v>146</v>
      </c>
    </row>
    <row r="96" spans="1:5" ht="12.75">
      <c r="A96" s="22">
        <v>231</v>
      </c>
      <c r="B96" s="35" t="s">
        <v>196</v>
      </c>
      <c r="C96" s="35" t="s">
        <v>259</v>
      </c>
      <c r="D96" s="42" t="s">
        <v>277</v>
      </c>
      <c r="E96" s="37" t="s">
        <v>146</v>
      </c>
    </row>
    <row r="97" spans="1:5" ht="12.75">
      <c r="A97" s="22">
        <v>232</v>
      </c>
      <c r="B97" s="35" t="s">
        <v>260</v>
      </c>
      <c r="C97" s="35" t="s">
        <v>255</v>
      </c>
      <c r="D97" s="42" t="s">
        <v>277</v>
      </c>
      <c r="E97" s="37" t="s">
        <v>146</v>
      </c>
    </row>
    <row r="98" spans="1:5" ht="12.75">
      <c r="A98" s="22">
        <v>233</v>
      </c>
      <c r="B98" s="35" t="s">
        <v>261</v>
      </c>
      <c r="C98" s="35" t="s">
        <v>258</v>
      </c>
      <c r="D98" s="42" t="s">
        <v>277</v>
      </c>
      <c r="E98" s="37" t="s">
        <v>146</v>
      </c>
    </row>
    <row r="99" spans="1:5" ht="12.75">
      <c r="A99" s="22">
        <v>239</v>
      </c>
      <c r="B99" s="35" t="s">
        <v>270</v>
      </c>
      <c r="C99" s="35" t="s">
        <v>271</v>
      </c>
      <c r="D99" s="42" t="s">
        <v>277</v>
      </c>
      <c r="E99" s="37" t="s">
        <v>146</v>
      </c>
    </row>
    <row r="100" spans="1:5" ht="12.75">
      <c r="A100" s="22">
        <v>240</v>
      </c>
      <c r="B100" s="35" t="s">
        <v>253</v>
      </c>
      <c r="C100" s="35" t="s">
        <v>272</v>
      </c>
      <c r="D100" s="42" t="s">
        <v>277</v>
      </c>
      <c r="E100" s="37" t="s">
        <v>146</v>
      </c>
    </row>
    <row r="101" spans="1:5" ht="12.75">
      <c r="A101" s="22">
        <v>242</v>
      </c>
      <c r="B101" s="35" t="s">
        <v>200</v>
      </c>
      <c r="C101" s="35" t="s">
        <v>269</v>
      </c>
      <c r="D101" s="42" t="s">
        <v>277</v>
      </c>
      <c r="E101" s="37" t="s">
        <v>146</v>
      </c>
    </row>
    <row r="102" spans="1:5" ht="12.75">
      <c r="A102" s="22">
        <v>243</v>
      </c>
      <c r="B102" s="38" t="s">
        <v>275</v>
      </c>
      <c r="C102" s="38" t="s">
        <v>276</v>
      </c>
      <c r="D102" s="42" t="s">
        <v>277</v>
      </c>
      <c r="E102" s="37" t="s">
        <v>146</v>
      </c>
    </row>
    <row r="103" spans="1:5" ht="12.75">
      <c r="A103" s="22">
        <v>201</v>
      </c>
      <c r="B103" s="38" t="s">
        <v>625</v>
      </c>
      <c r="C103" s="38" t="s">
        <v>247</v>
      </c>
      <c r="D103" s="42" t="s">
        <v>277</v>
      </c>
      <c r="E103" s="37" t="s">
        <v>148</v>
      </c>
    </row>
    <row r="104" spans="1:5" ht="12.75">
      <c r="A104" s="22">
        <v>212</v>
      </c>
      <c r="B104" s="38" t="s">
        <v>311</v>
      </c>
      <c r="C104" s="38" t="s">
        <v>265</v>
      </c>
      <c r="D104" s="42" t="s">
        <v>277</v>
      </c>
      <c r="E104" s="37" t="s">
        <v>148</v>
      </c>
    </row>
    <row r="105" spans="1:5" ht="12.75">
      <c r="A105" s="22">
        <v>213</v>
      </c>
      <c r="B105" s="38" t="s">
        <v>557</v>
      </c>
      <c r="C105" s="38" t="s">
        <v>626</v>
      </c>
      <c r="D105" s="42" t="s">
        <v>277</v>
      </c>
      <c r="E105" s="37" t="s">
        <v>148</v>
      </c>
    </row>
    <row r="106" spans="1:5" ht="12.75">
      <c r="A106" s="22">
        <v>227</v>
      </c>
      <c r="B106" s="38" t="s">
        <v>253</v>
      </c>
      <c r="C106" s="38" t="s">
        <v>628</v>
      </c>
      <c r="D106" s="42" t="s">
        <v>277</v>
      </c>
      <c r="E106" s="37" t="s">
        <v>148</v>
      </c>
    </row>
    <row r="107" spans="1:5" ht="12.75">
      <c r="A107" s="22">
        <v>234</v>
      </c>
      <c r="B107" s="38" t="s">
        <v>262</v>
      </c>
      <c r="C107" s="38" t="s">
        <v>629</v>
      </c>
      <c r="D107" s="42" t="s">
        <v>277</v>
      </c>
      <c r="E107" s="37" t="s">
        <v>148</v>
      </c>
    </row>
    <row r="108" spans="1:5" ht="12.75">
      <c r="A108" s="22">
        <v>244</v>
      </c>
      <c r="B108" s="38" t="s">
        <v>773</v>
      </c>
      <c r="C108" s="38" t="s">
        <v>774</v>
      </c>
      <c r="D108" s="42" t="s">
        <v>277</v>
      </c>
      <c r="E108" s="37" t="s">
        <v>148</v>
      </c>
    </row>
    <row r="109" spans="1:5" ht="12.75">
      <c r="A109" s="22">
        <v>214</v>
      </c>
      <c r="B109" s="38" t="s">
        <v>168</v>
      </c>
      <c r="C109" s="38" t="s">
        <v>627</v>
      </c>
      <c r="D109" s="42" t="s">
        <v>277</v>
      </c>
      <c r="E109" s="37" t="s">
        <v>149</v>
      </c>
    </row>
    <row r="110" spans="1:5" ht="12.75">
      <c r="A110" s="22">
        <v>300</v>
      </c>
      <c r="B110" s="35" t="s">
        <v>270</v>
      </c>
      <c r="C110" s="35" t="s">
        <v>297</v>
      </c>
      <c r="D110" s="42" t="s">
        <v>298</v>
      </c>
      <c r="E110" s="37" t="s">
        <v>144</v>
      </c>
    </row>
    <row r="111" spans="1:5" ht="12.75">
      <c r="A111" s="22">
        <v>301</v>
      </c>
      <c r="B111" s="35" t="s">
        <v>299</v>
      </c>
      <c r="C111" s="35" t="s">
        <v>300</v>
      </c>
      <c r="D111" s="42" t="s">
        <v>298</v>
      </c>
      <c r="E111" s="37" t="s">
        <v>144</v>
      </c>
    </row>
    <row r="112" spans="1:5" ht="12.75">
      <c r="A112" s="22">
        <v>302</v>
      </c>
      <c r="B112" s="35" t="s">
        <v>202</v>
      </c>
      <c r="C112" s="35" t="s">
        <v>434</v>
      </c>
      <c r="D112" s="42" t="s">
        <v>298</v>
      </c>
      <c r="E112" s="37" t="s">
        <v>144</v>
      </c>
    </row>
    <row r="113" spans="1:5" ht="12.75">
      <c r="A113" s="22">
        <v>303</v>
      </c>
      <c r="B113" s="35" t="s">
        <v>172</v>
      </c>
      <c r="C113" s="35" t="s">
        <v>678</v>
      </c>
      <c r="D113" s="42" t="s">
        <v>298</v>
      </c>
      <c r="E113" s="37" t="s">
        <v>144</v>
      </c>
    </row>
    <row r="114" spans="1:5" ht="12.75">
      <c r="A114" s="22">
        <v>304</v>
      </c>
      <c r="B114" s="35" t="s">
        <v>253</v>
      </c>
      <c r="C114" s="35" t="s">
        <v>777</v>
      </c>
      <c r="D114" s="42" t="s">
        <v>298</v>
      </c>
      <c r="E114" s="37" t="s">
        <v>144</v>
      </c>
    </row>
    <row r="115" spans="1:5" ht="12.75">
      <c r="A115" s="22">
        <v>307</v>
      </c>
      <c r="B115" s="35" t="s">
        <v>311</v>
      </c>
      <c r="C115" s="35" t="s">
        <v>775</v>
      </c>
      <c r="D115" s="42" t="s">
        <v>298</v>
      </c>
      <c r="E115" s="37" t="s">
        <v>144</v>
      </c>
    </row>
    <row r="116" spans="1:5" ht="12.75">
      <c r="A116" s="22">
        <v>349</v>
      </c>
      <c r="B116" s="35" t="s">
        <v>763</v>
      </c>
      <c r="C116" s="35" t="s">
        <v>776</v>
      </c>
      <c r="D116" s="42" t="s">
        <v>298</v>
      </c>
      <c r="E116" s="37" t="s">
        <v>144</v>
      </c>
    </row>
    <row r="117" spans="1:5" ht="12.75">
      <c r="A117" s="22">
        <v>309</v>
      </c>
      <c r="B117" s="35" t="s">
        <v>301</v>
      </c>
      <c r="C117" s="35" t="s">
        <v>302</v>
      </c>
      <c r="D117" s="42" t="s">
        <v>298</v>
      </c>
      <c r="E117" s="37" t="s">
        <v>146</v>
      </c>
    </row>
    <row r="118" spans="1:5" ht="12.75">
      <c r="A118" s="22">
        <v>310</v>
      </c>
      <c r="B118" s="35" t="s">
        <v>303</v>
      </c>
      <c r="C118" s="35" t="s">
        <v>304</v>
      </c>
      <c r="D118" s="42" t="s">
        <v>298</v>
      </c>
      <c r="E118" s="37" t="s">
        <v>146</v>
      </c>
    </row>
    <row r="119" spans="1:5" ht="12.75">
      <c r="A119" s="22">
        <v>311</v>
      </c>
      <c r="B119" s="35" t="s">
        <v>305</v>
      </c>
      <c r="C119" s="35" t="s">
        <v>306</v>
      </c>
      <c r="D119" s="42" t="s">
        <v>298</v>
      </c>
      <c r="E119" s="37" t="s">
        <v>146</v>
      </c>
    </row>
    <row r="120" spans="1:5" ht="12.75">
      <c r="A120" s="22">
        <v>312</v>
      </c>
      <c r="B120" s="35" t="s">
        <v>748</v>
      </c>
      <c r="C120" s="35" t="s">
        <v>307</v>
      </c>
      <c r="D120" s="42" t="s">
        <v>298</v>
      </c>
      <c r="E120" s="37" t="s">
        <v>146</v>
      </c>
    </row>
    <row r="121" spans="1:5" ht="12.75">
      <c r="A121" s="22">
        <v>313</v>
      </c>
      <c r="B121" s="35" t="s">
        <v>308</v>
      </c>
      <c r="C121" s="35" t="s">
        <v>309</v>
      </c>
      <c r="D121" s="42" t="s">
        <v>298</v>
      </c>
      <c r="E121" s="37" t="s">
        <v>146</v>
      </c>
    </row>
    <row r="122" spans="1:5" ht="12.75">
      <c r="A122" s="22">
        <v>314</v>
      </c>
      <c r="B122" s="35" t="s">
        <v>246</v>
      </c>
      <c r="C122" s="35" t="s">
        <v>310</v>
      </c>
      <c r="D122" s="42" t="s">
        <v>298</v>
      </c>
      <c r="E122" s="37" t="s">
        <v>146</v>
      </c>
    </row>
    <row r="123" spans="1:5" ht="12.75">
      <c r="A123" s="22">
        <v>315</v>
      </c>
      <c r="B123" s="35" t="s">
        <v>311</v>
      </c>
      <c r="C123" s="35" t="s">
        <v>312</v>
      </c>
      <c r="D123" s="42" t="s">
        <v>298</v>
      </c>
      <c r="E123" s="37" t="s">
        <v>146</v>
      </c>
    </row>
    <row r="124" spans="1:5" ht="12.75">
      <c r="A124" s="22">
        <v>316</v>
      </c>
      <c r="B124" s="35" t="s">
        <v>313</v>
      </c>
      <c r="C124" s="35" t="s">
        <v>314</v>
      </c>
      <c r="D124" s="42" t="s">
        <v>298</v>
      </c>
      <c r="E124" s="37" t="s">
        <v>146</v>
      </c>
    </row>
    <row r="125" spans="1:5" ht="12.75">
      <c r="A125" s="22">
        <v>317</v>
      </c>
      <c r="B125" s="35" t="s">
        <v>270</v>
      </c>
      <c r="C125" s="35" t="s">
        <v>315</v>
      </c>
      <c r="D125" s="42" t="s">
        <v>298</v>
      </c>
      <c r="E125" s="37" t="s">
        <v>146</v>
      </c>
    </row>
    <row r="126" spans="1:5" ht="12.75">
      <c r="A126" s="22">
        <v>318</v>
      </c>
      <c r="B126" s="35" t="s">
        <v>749</v>
      </c>
      <c r="C126" s="35" t="s">
        <v>316</v>
      </c>
      <c r="D126" s="42" t="s">
        <v>298</v>
      </c>
      <c r="E126" s="37" t="s">
        <v>146</v>
      </c>
    </row>
    <row r="127" spans="1:5" ht="12.75">
      <c r="A127" s="22">
        <v>319</v>
      </c>
      <c r="B127" s="35" t="s">
        <v>201</v>
      </c>
      <c r="C127" s="35" t="s">
        <v>317</v>
      </c>
      <c r="D127" s="42" t="s">
        <v>298</v>
      </c>
      <c r="E127" s="37" t="s">
        <v>146</v>
      </c>
    </row>
    <row r="128" spans="1:5" ht="12.75">
      <c r="A128" s="22">
        <v>320</v>
      </c>
      <c r="B128" s="35" t="s">
        <v>554</v>
      </c>
      <c r="C128" s="35" t="s">
        <v>435</v>
      </c>
      <c r="D128" s="42" t="s">
        <v>298</v>
      </c>
      <c r="E128" s="37" t="s">
        <v>146</v>
      </c>
    </row>
    <row r="129" spans="1:5" ht="12.75">
      <c r="A129" s="22">
        <v>321</v>
      </c>
      <c r="B129" s="35" t="s">
        <v>185</v>
      </c>
      <c r="C129" s="35" t="s">
        <v>777</v>
      </c>
      <c r="D129" s="42" t="s">
        <v>298</v>
      </c>
      <c r="E129" s="37" t="s">
        <v>146</v>
      </c>
    </row>
    <row r="130" spans="1:5" ht="12.75">
      <c r="A130" s="22">
        <v>322</v>
      </c>
      <c r="B130" s="35" t="s">
        <v>778</v>
      </c>
      <c r="C130" s="35" t="s">
        <v>779</v>
      </c>
      <c r="D130" s="42" t="s">
        <v>298</v>
      </c>
      <c r="E130" s="37" t="s">
        <v>146</v>
      </c>
    </row>
    <row r="131" spans="1:5" ht="12.75">
      <c r="A131" s="22">
        <v>323</v>
      </c>
      <c r="B131" s="35" t="s">
        <v>201</v>
      </c>
      <c r="C131" s="35" t="s">
        <v>205</v>
      </c>
      <c r="D131" s="42" t="s">
        <v>298</v>
      </c>
      <c r="E131" s="37" t="s">
        <v>146</v>
      </c>
    </row>
    <row r="132" spans="1:5" ht="12.75">
      <c r="A132" s="22">
        <v>324</v>
      </c>
      <c r="B132" s="38" t="s">
        <v>555</v>
      </c>
      <c r="C132" s="38" t="s">
        <v>559</v>
      </c>
      <c r="D132" s="42" t="s">
        <v>298</v>
      </c>
      <c r="E132" s="37" t="s">
        <v>148</v>
      </c>
    </row>
    <row r="133" spans="1:5" ht="12.75">
      <c r="A133" s="22">
        <v>325</v>
      </c>
      <c r="B133" s="38" t="s">
        <v>556</v>
      </c>
      <c r="C133" s="38" t="s">
        <v>560</v>
      </c>
      <c r="D133" s="42" t="s">
        <v>298</v>
      </c>
      <c r="E133" s="37" t="s">
        <v>148</v>
      </c>
    </row>
    <row r="134" spans="1:5" ht="12.75">
      <c r="A134" s="22">
        <v>326</v>
      </c>
      <c r="B134" s="38" t="s">
        <v>557</v>
      </c>
      <c r="C134" s="38" t="s">
        <v>279</v>
      </c>
      <c r="D134" s="42" t="s">
        <v>298</v>
      </c>
      <c r="E134" s="37" t="s">
        <v>148</v>
      </c>
    </row>
    <row r="135" spans="1:5" ht="12.75">
      <c r="A135" s="22">
        <v>327</v>
      </c>
      <c r="B135" s="38" t="s">
        <v>184</v>
      </c>
      <c r="C135" s="38" t="s">
        <v>297</v>
      </c>
      <c r="D135" s="42" t="s">
        <v>298</v>
      </c>
      <c r="E135" s="37" t="s">
        <v>148</v>
      </c>
    </row>
    <row r="136" spans="1:5" ht="12.75">
      <c r="A136" s="22">
        <v>328</v>
      </c>
      <c r="B136" s="38" t="s">
        <v>178</v>
      </c>
      <c r="C136" s="38" t="s">
        <v>318</v>
      </c>
      <c r="D136" s="42" t="s">
        <v>298</v>
      </c>
      <c r="E136" s="37" t="s">
        <v>148</v>
      </c>
    </row>
    <row r="137" spans="1:5" ht="12.75">
      <c r="A137" s="22">
        <v>329</v>
      </c>
      <c r="B137" s="38" t="s">
        <v>184</v>
      </c>
      <c r="C137" s="38" t="s">
        <v>561</v>
      </c>
      <c r="D137" s="42" t="s">
        <v>298</v>
      </c>
      <c r="E137" s="37" t="s">
        <v>148</v>
      </c>
    </row>
    <row r="138" spans="1:5" ht="12.75">
      <c r="A138" s="22">
        <v>330</v>
      </c>
      <c r="B138" s="38" t="s">
        <v>195</v>
      </c>
      <c r="C138" s="38" t="s">
        <v>562</v>
      </c>
      <c r="D138" s="42" t="s">
        <v>298</v>
      </c>
      <c r="E138" s="37" t="s">
        <v>148</v>
      </c>
    </row>
    <row r="139" spans="1:5" ht="12.75">
      <c r="A139" s="22">
        <v>331</v>
      </c>
      <c r="B139" s="38" t="s">
        <v>558</v>
      </c>
      <c r="C139" s="38" t="s">
        <v>563</v>
      </c>
      <c r="D139" s="42" t="s">
        <v>298</v>
      </c>
      <c r="E139" s="37" t="s">
        <v>148</v>
      </c>
    </row>
    <row r="140" spans="1:5" ht="12.75">
      <c r="A140" s="22">
        <v>333</v>
      </c>
      <c r="B140" s="38" t="s">
        <v>780</v>
      </c>
      <c r="C140" s="38" t="s">
        <v>453</v>
      </c>
      <c r="D140" s="42" t="s">
        <v>298</v>
      </c>
      <c r="E140" s="37" t="s">
        <v>148</v>
      </c>
    </row>
    <row r="141" spans="1:5" ht="12.75">
      <c r="A141" s="22">
        <v>334</v>
      </c>
      <c r="B141" s="38" t="s">
        <v>193</v>
      </c>
      <c r="C141" s="38" t="s">
        <v>781</v>
      </c>
      <c r="D141" s="42" t="s">
        <v>298</v>
      </c>
      <c r="E141" s="37" t="s">
        <v>148</v>
      </c>
    </row>
    <row r="142" spans="1:5" ht="12.75">
      <c r="A142" s="22">
        <v>335</v>
      </c>
      <c r="B142" s="38" t="s">
        <v>782</v>
      </c>
      <c r="C142" s="38" t="s">
        <v>569</v>
      </c>
      <c r="D142" s="42" t="s">
        <v>298</v>
      </c>
      <c r="E142" s="37" t="s">
        <v>148</v>
      </c>
    </row>
    <row r="143" spans="1:5" ht="12.75">
      <c r="A143" s="22">
        <v>336</v>
      </c>
      <c r="B143" s="38" t="s">
        <v>422</v>
      </c>
      <c r="C143" s="38" t="s">
        <v>850</v>
      </c>
      <c r="D143" s="42" t="s">
        <v>298</v>
      </c>
      <c r="E143" s="37" t="s">
        <v>146</v>
      </c>
    </row>
    <row r="144" spans="1:5" ht="12.75">
      <c r="A144" s="22">
        <v>337</v>
      </c>
      <c r="B144" s="38" t="s">
        <v>178</v>
      </c>
      <c r="C144" s="38" t="s">
        <v>863</v>
      </c>
      <c r="D144" s="42" t="s">
        <v>298</v>
      </c>
      <c r="E144" s="37" t="s">
        <v>146</v>
      </c>
    </row>
    <row r="145" spans="1:5" ht="12.75">
      <c r="A145" s="22">
        <v>338</v>
      </c>
      <c r="B145" s="38" t="s">
        <v>897</v>
      </c>
      <c r="C145" s="38" t="s">
        <v>898</v>
      </c>
      <c r="D145" s="42" t="s">
        <v>298</v>
      </c>
      <c r="E145" s="37" t="s">
        <v>146</v>
      </c>
    </row>
    <row r="146" spans="1:5" ht="12.75">
      <c r="A146" s="22">
        <v>339</v>
      </c>
      <c r="B146" s="38" t="s">
        <v>943</v>
      </c>
      <c r="C146" s="38" t="s">
        <v>279</v>
      </c>
      <c r="D146" s="42" t="s">
        <v>298</v>
      </c>
      <c r="E146" s="37" t="s">
        <v>146</v>
      </c>
    </row>
    <row r="147" spans="1:5" ht="12.75">
      <c r="A147" s="22">
        <v>341</v>
      </c>
      <c r="B147" s="38" t="s">
        <v>564</v>
      </c>
      <c r="C147" s="38" t="s">
        <v>304</v>
      </c>
      <c r="D147" s="42" t="s">
        <v>298</v>
      </c>
      <c r="E147" s="37" t="s">
        <v>149</v>
      </c>
    </row>
    <row r="148" spans="1:5" ht="12.75">
      <c r="A148" s="22">
        <v>342</v>
      </c>
      <c r="B148" s="38" t="s">
        <v>565</v>
      </c>
      <c r="C148" s="38" t="s">
        <v>569</v>
      </c>
      <c r="D148" s="42" t="s">
        <v>298</v>
      </c>
      <c r="E148" s="37" t="s">
        <v>149</v>
      </c>
    </row>
    <row r="149" spans="1:5" ht="12.75">
      <c r="A149" s="22">
        <v>343</v>
      </c>
      <c r="B149" s="38" t="s">
        <v>191</v>
      </c>
      <c r="C149" s="38" t="s">
        <v>269</v>
      </c>
      <c r="D149" s="42" t="s">
        <v>298</v>
      </c>
      <c r="E149" s="37" t="s">
        <v>149</v>
      </c>
    </row>
    <row r="150" spans="1:5" ht="12.75">
      <c r="A150" s="22">
        <v>344</v>
      </c>
      <c r="B150" s="38" t="s">
        <v>566</v>
      </c>
      <c r="C150" s="38" t="s">
        <v>563</v>
      </c>
      <c r="D150" s="42" t="s">
        <v>298</v>
      </c>
      <c r="E150" s="37" t="s">
        <v>149</v>
      </c>
    </row>
    <row r="151" spans="1:5" ht="12.75">
      <c r="A151" s="22">
        <v>345</v>
      </c>
      <c r="B151" s="38" t="s">
        <v>567</v>
      </c>
      <c r="C151" s="38" t="s">
        <v>570</v>
      </c>
      <c r="D151" s="42" t="s">
        <v>298</v>
      </c>
      <c r="E151" s="37" t="s">
        <v>149</v>
      </c>
    </row>
    <row r="152" spans="1:5" ht="12.75">
      <c r="A152" s="22">
        <v>346</v>
      </c>
      <c r="B152" s="38" t="s">
        <v>568</v>
      </c>
      <c r="C152" s="38" t="s">
        <v>571</v>
      </c>
      <c r="D152" s="42" t="s">
        <v>298</v>
      </c>
      <c r="E152" s="37" t="s">
        <v>149</v>
      </c>
    </row>
    <row r="153" spans="1:5" ht="12.75">
      <c r="A153" s="22">
        <v>347</v>
      </c>
      <c r="B153" s="38" t="s">
        <v>783</v>
      </c>
      <c r="C153" s="38" t="s">
        <v>560</v>
      </c>
      <c r="D153" s="42" t="s">
        <v>298</v>
      </c>
      <c r="E153" s="37" t="s">
        <v>149</v>
      </c>
    </row>
    <row r="154" spans="1:5" ht="12.75">
      <c r="A154" s="22">
        <v>348</v>
      </c>
      <c r="B154" s="38" t="s">
        <v>201</v>
      </c>
      <c r="C154" s="38" t="s">
        <v>784</v>
      </c>
      <c r="D154" s="42" t="s">
        <v>298</v>
      </c>
      <c r="E154" s="37" t="s">
        <v>149</v>
      </c>
    </row>
    <row r="155" spans="1:5" ht="12.75">
      <c r="A155" s="22">
        <v>400</v>
      </c>
      <c r="B155" s="35" t="s">
        <v>161</v>
      </c>
      <c r="C155" s="35" t="s">
        <v>162</v>
      </c>
      <c r="D155" s="42" t="s">
        <v>163</v>
      </c>
      <c r="E155" s="37" t="s">
        <v>144</v>
      </c>
    </row>
    <row r="156" spans="1:5" ht="12.75">
      <c r="A156" s="22">
        <v>401</v>
      </c>
      <c r="B156" s="35" t="s">
        <v>164</v>
      </c>
      <c r="C156" s="35" t="s">
        <v>165</v>
      </c>
      <c r="D156" s="42" t="s">
        <v>163</v>
      </c>
      <c r="E156" s="37" t="s">
        <v>144</v>
      </c>
    </row>
    <row r="157" spans="1:5" ht="12.75">
      <c r="A157" s="22">
        <v>402</v>
      </c>
      <c r="B157" s="35" t="s">
        <v>166</v>
      </c>
      <c r="C157" s="35" t="s">
        <v>167</v>
      </c>
      <c r="D157" s="42" t="s">
        <v>163</v>
      </c>
      <c r="E157" s="37" t="s">
        <v>144</v>
      </c>
    </row>
    <row r="158" spans="1:5" ht="12.75">
      <c r="A158" s="22">
        <v>403</v>
      </c>
      <c r="B158" s="35" t="s">
        <v>311</v>
      </c>
      <c r="C158" s="35" t="s">
        <v>692</v>
      </c>
      <c r="D158" s="42" t="s">
        <v>163</v>
      </c>
      <c r="E158" s="37" t="s">
        <v>144</v>
      </c>
    </row>
    <row r="159" spans="1:5" ht="12.75">
      <c r="A159" s="22">
        <v>404</v>
      </c>
      <c r="B159" s="35" t="s">
        <v>168</v>
      </c>
      <c r="C159" s="35" t="s">
        <v>169</v>
      </c>
      <c r="D159" s="42" t="s">
        <v>163</v>
      </c>
      <c r="E159" s="37" t="s">
        <v>146</v>
      </c>
    </row>
    <row r="160" spans="1:5" ht="12.75">
      <c r="A160" s="22">
        <v>405</v>
      </c>
      <c r="B160" s="35" t="s">
        <v>170</v>
      </c>
      <c r="C160" s="35" t="s">
        <v>171</v>
      </c>
      <c r="D160" s="42" t="s">
        <v>163</v>
      </c>
      <c r="E160" s="37" t="s">
        <v>146</v>
      </c>
    </row>
    <row r="161" spans="1:5" ht="12.75">
      <c r="A161" s="22">
        <v>406</v>
      </c>
      <c r="B161" s="35" t="s">
        <v>172</v>
      </c>
      <c r="C161" s="35" t="s">
        <v>173</v>
      </c>
      <c r="D161" s="42" t="s">
        <v>163</v>
      </c>
      <c r="E161" s="37" t="s">
        <v>146</v>
      </c>
    </row>
    <row r="162" spans="1:5" ht="12.75">
      <c r="A162" s="22">
        <v>407</v>
      </c>
      <c r="B162" s="35" t="s">
        <v>174</v>
      </c>
      <c r="C162" s="35" t="s">
        <v>175</v>
      </c>
      <c r="D162" s="42" t="s">
        <v>163</v>
      </c>
      <c r="E162" s="37" t="s">
        <v>146</v>
      </c>
    </row>
    <row r="163" spans="1:5" ht="12.75">
      <c r="A163" s="22">
        <v>408</v>
      </c>
      <c r="B163" s="35" t="s">
        <v>176</v>
      </c>
      <c r="C163" s="35" t="s">
        <v>177</v>
      </c>
      <c r="D163" s="42" t="s">
        <v>163</v>
      </c>
      <c r="E163" s="37" t="s">
        <v>146</v>
      </c>
    </row>
    <row r="164" spans="1:5" ht="12.75">
      <c r="A164" s="22">
        <v>409</v>
      </c>
      <c r="B164" s="35" t="s">
        <v>178</v>
      </c>
      <c r="C164" s="35" t="s">
        <v>179</v>
      </c>
      <c r="D164" s="42" t="s">
        <v>163</v>
      </c>
      <c r="E164" s="37" t="s">
        <v>146</v>
      </c>
    </row>
    <row r="165" spans="1:5" ht="12.75">
      <c r="A165" s="22">
        <v>410</v>
      </c>
      <c r="B165" s="35" t="s">
        <v>180</v>
      </c>
      <c r="C165" s="35" t="s">
        <v>181</v>
      </c>
      <c r="D165" s="42" t="s">
        <v>163</v>
      </c>
      <c r="E165" s="37" t="s">
        <v>146</v>
      </c>
    </row>
    <row r="166" spans="1:5" ht="12.75">
      <c r="A166" s="22">
        <v>411</v>
      </c>
      <c r="B166" s="35" t="s">
        <v>182</v>
      </c>
      <c r="C166" s="35" t="s">
        <v>183</v>
      </c>
      <c r="D166" s="42" t="s">
        <v>163</v>
      </c>
      <c r="E166" s="37" t="s">
        <v>146</v>
      </c>
    </row>
    <row r="167" spans="1:5" ht="12.75">
      <c r="A167" s="22">
        <v>412</v>
      </c>
      <c r="B167" s="35" t="s">
        <v>203</v>
      </c>
      <c r="C167" s="35" t="s">
        <v>903</v>
      </c>
      <c r="D167" s="42" t="s">
        <v>163</v>
      </c>
      <c r="E167" s="37" t="s">
        <v>144</v>
      </c>
    </row>
    <row r="168" spans="1:5" ht="12.75">
      <c r="A168" s="22">
        <v>413</v>
      </c>
      <c r="B168" s="35" t="s">
        <v>551</v>
      </c>
      <c r="C168" s="35" t="s">
        <v>841</v>
      </c>
      <c r="D168" s="42" t="s">
        <v>163</v>
      </c>
      <c r="E168" s="37" t="s">
        <v>144</v>
      </c>
    </row>
    <row r="169" spans="1:5" ht="12.75">
      <c r="A169" s="22">
        <v>414</v>
      </c>
      <c r="B169" s="35" t="s">
        <v>186</v>
      </c>
      <c r="C169" s="35" t="s">
        <v>187</v>
      </c>
      <c r="D169" s="42" t="s">
        <v>163</v>
      </c>
      <c r="E169" s="37" t="s">
        <v>146</v>
      </c>
    </row>
    <row r="170" spans="1:5" ht="12.75">
      <c r="A170" s="22">
        <v>415</v>
      </c>
      <c r="B170" s="35" t="s">
        <v>178</v>
      </c>
      <c r="C170" s="35" t="s">
        <v>188</v>
      </c>
      <c r="D170" s="42" t="s">
        <v>163</v>
      </c>
      <c r="E170" s="37" t="s">
        <v>146</v>
      </c>
    </row>
    <row r="171" spans="1:5" ht="12.75">
      <c r="A171" s="22">
        <v>417</v>
      </c>
      <c r="B171" s="35" t="s">
        <v>178</v>
      </c>
      <c r="C171" s="35" t="s">
        <v>189</v>
      </c>
      <c r="D171" s="42" t="s">
        <v>163</v>
      </c>
      <c r="E171" s="37" t="s">
        <v>146</v>
      </c>
    </row>
    <row r="172" spans="1:5" ht="12.75">
      <c r="A172" s="22">
        <v>418</v>
      </c>
      <c r="B172" s="35" t="s">
        <v>168</v>
      </c>
      <c r="C172" s="35" t="s">
        <v>190</v>
      </c>
      <c r="D172" s="42" t="s">
        <v>163</v>
      </c>
      <c r="E172" s="37" t="s">
        <v>146</v>
      </c>
    </row>
    <row r="173" spans="1:5" ht="12.75">
      <c r="A173" s="22">
        <v>419</v>
      </c>
      <c r="B173" s="35" t="s">
        <v>191</v>
      </c>
      <c r="C173" s="35" t="s">
        <v>192</v>
      </c>
      <c r="D173" s="42" t="s">
        <v>163</v>
      </c>
      <c r="E173" s="37" t="s">
        <v>146</v>
      </c>
    </row>
    <row r="174" spans="1:5" ht="12.75">
      <c r="A174" s="22">
        <v>422</v>
      </c>
      <c r="B174" s="38" t="s">
        <v>904</v>
      </c>
      <c r="C174" s="38" t="s">
        <v>671</v>
      </c>
      <c r="D174" s="42" t="s">
        <v>163</v>
      </c>
      <c r="E174" s="37" t="s">
        <v>148</v>
      </c>
    </row>
    <row r="175" spans="1:5" ht="12.75">
      <c r="A175" s="22">
        <v>423</v>
      </c>
      <c r="B175" s="38" t="s">
        <v>684</v>
      </c>
      <c r="C175" s="38" t="s">
        <v>685</v>
      </c>
      <c r="D175" s="42" t="s">
        <v>163</v>
      </c>
      <c r="E175" s="37" t="s">
        <v>148</v>
      </c>
    </row>
    <row r="176" spans="1:5" ht="12.75">
      <c r="A176" s="22">
        <v>424</v>
      </c>
      <c r="B176" s="38" t="s">
        <v>686</v>
      </c>
      <c r="C176" s="38" t="s">
        <v>687</v>
      </c>
      <c r="D176" s="42" t="s">
        <v>163</v>
      </c>
      <c r="E176" s="37" t="s">
        <v>148</v>
      </c>
    </row>
    <row r="177" spans="1:5" ht="12.75">
      <c r="A177" s="22">
        <v>425</v>
      </c>
      <c r="B177" s="38" t="s">
        <v>193</v>
      </c>
      <c r="C177" s="38" t="s">
        <v>688</v>
      </c>
      <c r="D177" s="42" t="s">
        <v>163</v>
      </c>
      <c r="E177" s="37" t="s">
        <v>148</v>
      </c>
    </row>
    <row r="178" spans="1:5" ht="12.75">
      <c r="A178" s="22">
        <v>426</v>
      </c>
      <c r="B178" s="38" t="s">
        <v>905</v>
      </c>
      <c r="C178" s="38" t="s">
        <v>906</v>
      </c>
      <c r="D178" s="42" t="s">
        <v>163</v>
      </c>
      <c r="E178" s="37" t="s">
        <v>148</v>
      </c>
    </row>
    <row r="179" spans="1:5" ht="12.75">
      <c r="A179" s="22">
        <v>427</v>
      </c>
      <c r="B179" s="35" t="s">
        <v>195</v>
      </c>
      <c r="C179" s="38" t="s">
        <v>690</v>
      </c>
      <c r="D179" s="42" t="s">
        <v>163</v>
      </c>
      <c r="E179" s="37" t="s">
        <v>148</v>
      </c>
    </row>
    <row r="180" spans="1:5" ht="12.75">
      <c r="A180" s="22">
        <v>428</v>
      </c>
      <c r="B180" s="35" t="s">
        <v>691</v>
      </c>
      <c r="C180" s="35" t="s">
        <v>692</v>
      </c>
      <c r="D180" s="42" t="s">
        <v>163</v>
      </c>
      <c r="E180" s="37" t="s">
        <v>148</v>
      </c>
    </row>
    <row r="181" spans="1:5" ht="12.75">
      <c r="A181" s="22">
        <v>430</v>
      </c>
      <c r="B181" s="35" t="s">
        <v>693</v>
      </c>
      <c r="C181" s="38" t="s">
        <v>694</v>
      </c>
      <c r="D181" s="42" t="s">
        <v>163</v>
      </c>
      <c r="E181" s="37" t="s">
        <v>148</v>
      </c>
    </row>
    <row r="182" spans="1:5" ht="12.75">
      <c r="A182" s="22">
        <v>431</v>
      </c>
      <c r="B182" s="35" t="s">
        <v>196</v>
      </c>
      <c r="C182" s="35" t="s">
        <v>694</v>
      </c>
      <c r="D182" s="42" t="s">
        <v>163</v>
      </c>
      <c r="E182" s="37" t="s">
        <v>148</v>
      </c>
    </row>
    <row r="183" spans="1:5" ht="12.75">
      <c r="A183" s="22">
        <v>432</v>
      </c>
      <c r="B183" s="35" t="s">
        <v>197</v>
      </c>
      <c r="C183" s="35" t="s">
        <v>198</v>
      </c>
      <c r="D183" s="42" t="s">
        <v>163</v>
      </c>
      <c r="E183" s="37" t="s">
        <v>148</v>
      </c>
    </row>
    <row r="184" spans="1:5" ht="12.75">
      <c r="A184" s="22">
        <v>433</v>
      </c>
      <c r="B184" s="35" t="s">
        <v>170</v>
      </c>
      <c r="C184" s="35" t="s">
        <v>192</v>
      </c>
      <c r="D184" s="42" t="s">
        <v>163</v>
      </c>
      <c r="E184" s="37" t="s">
        <v>148</v>
      </c>
    </row>
    <row r="185" spans="1:5" ht="12.75">
      <c r="A185" s="22">
        <v>434</v>
      </c>
      <c r="B185" s="35" t="s">
        <v>202</v>
      </c>
      <c r="C185" s="35" t="s">
        <v>336</v>
      </c>
      <c r="D185" s="42" t="s">
        <v>163</v>
      </c>
      <c r="E185" s="37" t="s">
        <v>148</v>
      </c>
    </row>
    <row r="186" spans="1:5" ht="12.75">
      <c r="A186" s="22">
        <v>435</v>
      </c>
      <c r="B186" s="35" t="s">
        <v>201</v>
      </c>
      <c r="C186" s="35" t="s">
        <v>175</v>
      </c>
      <c r="D186" s="42" t="s">
        <v>163</v>
      </c>
      <c r="E186" s="37" t="s">
        <v>149</v>
      </c>
    </row>
    <row r="187" spans="1:5" ht="12.75">
      <c r="A187" s="22">
        <v>436</v>
      </c>
      <c r="B187" s="35" t="s">
        <v>184</v>
      </c>
      <c r="C187" s="35" t="s">
        <v>688</v>
      </c>
      <c r="D187" s="42" t="s">
        <v>163</v>
      </c>
      <c r="E187" s="37" t="s">
        <v>149</v>
      </c>
    </row>
    <row r="188" spans="1:5" ht="12.75">
      <c r="A188" s="22">
        <v>437</v>
      </c>
      <c r="B188" s="35" t="s">
        <v>684</v>
      </c>
      <c r="C188" s="35" t="s">
        <v>695</v>
      </c>
      <c r="D188" s="42" t="s">
        <v>163</v>
      </c>
      <c r="E188" s="37" t="s">
        <v>149</v>
      </c>
    </row>
    <row r="189" spans="1:5" ht="12.75">
      <c r="A189" s="22">
        <v>438</v>
      </c>
      <c r="B189" s="35" t="s">
        <v>202</v>
      </c>
      <c r="C189" s="35" t="s">
        <v>696</v>
      </c>
      <c r="D189" s="42" t="s">
        <v>163</v>
      </c>
      <c r="E189" s="37" t="s">
        <v>149</v>
      </c>
    </row>
    <row r="190" spans="1:5" ht="12.75">
      <c r="A190" s="22">
        <v>439</v>
      </c>
      <c r="B190" s="35" t="s">
        <v>203</v>
      </c>
      <c r="C190" s="35" t="s">
        <v>697</v>
      </c>
      <c r="D190" s="42" t="s">
        <v>163</v>
      </c>
      <c r="E190" s="37" t="s">
        <v>149</v>
      </c>
    </row>
    <row r="191" spans="1:5" ht="12.75">
      <c r="A191" s="22">
        <v>440</v>
      </c>
      <c r="B191" s="35" t="s">
        <v>698</v>
      </c>
      <c r="C191" s="35" t="s">
        <v>699</v>
      </c>
      <c r="D191" s="42" t="s">
        <v>163</v>
      </c>
      <c r="E191" s="37" t="s">
        <v>149</v>
      </c>
    </row>
    <row r="192" spans="1:5" ht="12.75">
      <c r="A192" s="22">
        <v>441</v>
      </c>
      <c r="B192" s="35" t="s">
        <v>700</v>
      </c>
      <c r="C192" s="35" t="s">
        <v>204</v>
      </c>
      <c r="D192" s="42" t="s">
        <v>163</v>
      </c>
      <c r="E192" s="37" t="s">
        <v>149</v>
      </c>
    </row>
    <row r="193" spans="1:5" ht="12.75">
      <c r="A193" s="22">
        <v>444</v>
      </c>
      <c r="B193" s="35" t="s">
        <v>186</v>
      </c>
      <c r="C193" s="35" t="s">
        <v>701</v>
      </c>
      <c r="D193" s="42" t="s">
        <v>163</v>
      </c>
      <c r="E193" s="37" t="s">
        <v>149</v>
      </c>
    </row>
    <row r="194" spans="1:5" ht="12.75">
      <c r="A194" s="22">
        <v>447</v>
      </c>
      <c r="B194" s="35" t="s">
        <v>185</v>
      </c>
      <c r="C194" s="35" t="s">
        <v>198</v>
      </c>
      <c r="D194" s="42" t="s">
        <v>163</v>
      </c>
      <c r="E194" s="37" t="s">
        <v>149</v>
      </c>
    </row>
    <row r="195" spans="1:5" ht="12.75">
      <c r="A195" s="22">
        <v>500</v>
      </c>
      <c r="B195" s="35" t="s">
        <v>178</v>
      </c>
      <c r="C195" s="38" t="s">
        <v>425</v>
      </c>
      <c r="D195" s="42" t="s">
        <v>426</v>
      </c>
      <c r="E195" s="37" t="s">
        <v>146</v>
      </c>
    </row>
    <row r="196" spans="1:5" ht="12.75">
      <c r="A196" s="22">
        <v>501</v>
      </c>
      <c r="B196" s="35" t="s">
        <v>427</v>
      </c>
      <c r="C196" s="35" t="s">
        <v>269</v>
      </c>
      <c r="D196" s="42" t="s">
        <v>426</v>
      </c>
      <c r="E196" s="37" t="s">
        <v>146</v>
      </c>
    </row>
    <row r="197" spans="1:5" ht="12.75">
      <c r="A197" s="22">
        <v>502</v>
      </c>
      <c r="B197" s="35" t="s">
        <v>186</v>
      </c>
      <c r="C197" s="35" t="s">
        <v>805</v>
      </c>
      <c r="D197" s="42" t="s">
        <v>426</v>
      </c>
      <c r="E197" s="37" t="s">
        <v>146</v>
      </c>
    </row>
    <row r="198" spans="1:5" ht="12.75">
      <c r="A198" s="22">
        <v>503</v>
      </c>
      <c r="B198" s="35" t="s">
        <v>383</v>
      </c>
      <c r="C198" s="35" t="s">
        <v>806</v>
      </c>
      <c r="D198" s="42" t="s">
        <v>426</v>
      </c>
      <c r="E198" s="37" t="s">
        <v>146</v>
      </c>
    </row>
    <row r="199" spans="1:5" ht="12.75">
      <c r="A199" s="22">
        <v>504</v>
      </c>
      <c r="B199" s="35" t="s">
        <v>172</v>
      </c>
      <c r="C199" s="35" t="s">
        <v>807</v>
      </c>
      <c r="D199" s="42" t="s">
        <v>426</v>
      </c>
      <c r="E199" s="37" t="s">
        <v>146</v>
      </c>
    </row>
    <row r="200" spans="1:5" ht="12.75">
      <c r="A200" s="22">
        <v>701</v>
      </c>
      <c r="B200" s="35" t="s">
        <v>161</v>
      </c>
      <c r="C200" s="35" t="s">
        <v>831</v>
      </c>
      <c r="D200" s="42" t="s">
        <v>458</v>
      </c>
      <c r="E200" s="37" t="s">
        <v>144</v>
      </c>
    </row>
    <row r="201" spans="1:5" ht="12.75">
      <c r="A201" s="22">
        <v>705</v>
      </c>
      <c r="B201" s="35" t="s">
        <v>456</v>
      </c>
      <c r="C201" s="35" t="s">
        <v>457</v>
      </c>
      <c r="D201" s="42" t="s">
        <v>458</v>
      </c>
      <c r="E201" s="37" t="s">
        <v>146</v>
      </c>
    </row>
    <row r="202" spans="1:5" ht="12.75">
      <c r="A202" s="22">
        <v>706</v>
      </c>
      <c r="B202" s="35" t="s">
        <v>161</v>
      </c>
      <c r="C202" s="35" t="s">
        <v>758</v>
      </c>
      <c r="D202" s="42" t="s">
        <v>458</v>
      </c>
      <c r="E202" s="37" t="s">
        <v>146</v>
      </c>
    </row>
    <row r="203" spans="1:5" ht="12.75">
      <c r="A203" s="22">
        <v>708</v>
      </c>
      <c r="B203" s="35" t="s">
        <v>759</v>
      </c>
      <c r="C203" s="35" t="s">
        <v>760</v>
      </c>
      <c r="D203" s="42" t="s">
        <v>458</v>
      </c>
      <c r="E203" s="37" t="s">
        <v>146</v>
      </c>
    </row>
    <row r="204" spans="1:5" ht="12.75">
      <c r="A204" s="22">
        <v>709</v>
      </c>
      <c r="B204" s="35" t="s">
        <v>268</v>
      </c>
      <c r="C204" s="35" t="s">
        <v>761</v>
      </c>
      <c r="D204" s="42" t="s">
        <v>458</v>
      </c>
      <c r="E204" s="37" t="s">
        <v>146</v>
      </c>
    </row>
    <row r="205" spans="1:5" ht="12.75">
      <c r="A205" s="22">
        <v>711</v>
      </c>
      <c r="B205" s="38" t="s">
        <v>197</v>
      </c>
      <c r="C205" s="38" t="s">
        <v>575</v>
      </c>
      <c r="D205" s="42" t="s">
        <v>458</v>
      </c>
      <c r="E205" s="37" t="s">
        <v>148</v>
      </c>
    </row>
    <row r="206" spans="1:5" ht="12.75">
      <c r="A206" s="22">
        <v>712</v>
      </c>
      <c r="B206" s="38" t="s">
        <v>572</v>
      </c>
      <c r="C206" s="38" t="s">
        <v>576</v>
      </c>
      <c r="D206" s="42" t="s">
        <v>458</v>
      </c>
      <c r="E206" s="37" t="s">
        <v>148</v>
      </c>
    </row>
    <row r="207" spans="1:5" ht="12.75">
      <c r="A207" s="22">
        <v>713</v>
      </c>
      <c r="B207" s="38" t="s">
        <v>573</v>
      </c>
      <c r="C207" s="38" t="s">
        <v>577</v>
      </c>
      <c r="D207" s="42" t="s">
        <v>458</v>
      </c>
      <c r="E207" s="37" t="s">
        <v>148</v>
      </c>
    </row>
    <row r="208" spans="1:5" ht="12.75">
      <c r="A208" s="22">
        <v>714</v>
      </c>
      <c r="B208" s="38" t="s">
        <v>270</v>
      </c>
      <c r="C208" s="38" t="s">
        <v>372</v>
      </c>
      <c r="D208" s="42" t="s">
        <v>458</v>
      </c>
      <c r="E208" s="37" t="s">
        <v>148</v>
      </c>
    </row>
    <row r="209" spans="1:5" ht="12.75">
      <c r="A209" s="22">
        <v>715</v>
      </c>
      <c r="B209" s="38" t="s">
        <v>574</v>
      </c>
      <c r="C209" s="38" t="s">
        <v>287</v>
      </c>
      <c r="D209" s="42" t="s">
        <v>458</v>
      </c>
      <c r="E209" s="37" t="s">
        <v>148</v>
      </c>
    </row>
    <row r="210" spans="1:5" ht="12.75">
      <c r="A210" s="22">
        <v>716</v>
      </c>
      <c r="B210" s="38" t="s">
        <v>253</v>
      </c>
      <c r="C210" s="38" t="s">
        <v>578</v>
      </c>
      <c r="D210" s="42" t="s">
        <v>458</v>
      </c>
      <c r="E210" s="37" t="s">
        <v>148</v>
      </c>
    </row>
    <row r="211" spans="1:5" ht="12.75">
      <c r="A211" s="22">
        <v>717</v>
      </c>
      <c r="B211" s="38" t="s">
        <v>253</v>
      </c>
      <c r="C211" s="38" t="s">
        <v>586</v>
      </c>
      <c r="D211" s="42" t="s">
        <v>458</v>
      </c>
      <c r="E211" s="37" t="s">
        <v>148</v>
      </c>
    </row>
    <row r="212" spans="1:5" ht="12.75">
      <c r="A212" s="22">
        <v>718</v>
      </c>
      <c r="B212" s="38" t="s">
        <v>195</v>
      </c>
      <c r="C212" s="38" t="s">
        <v>588</v>
      </c>
      <c r="D212" s="42" t="s">
        <v>458</v>
      </c>
      <c r="E212" s="37" t="s">
        <v>148</v>
      </c>
    </row>
    <row r="213" spans="1:5" ht="12.75">
      <c r="A213" s="22">
        <v>719</v>
      </c>
      <c r="B213" s="38" t="s">
        <v>762</v>
      </c>
      <c r="C213" s="38" t="s">
        <v>548</v>
      </c>
      <c r="D213" s="42" t="s">
        <v>458</v>
      </c>
      <c r="E213" s="37" t="s">
        <v>148</v>
      </c>
    </row>
    <row r="214" spans="1:5" ht="12.75">
      <c r="A214" s="22">
        <v>720</v>
      </c>
      <c r="B214" s="38" t="s">
        <v>832</v>
      </c>
      <c r="C214" s="38" t="s">
        <v>831</v>
      </c>
      <c r="D214" s="42" t="s">
        <v>458</v>
      </c>
      <c r="E214" s="37" t="s">
        <v>146</v>
      </c>
    </row>
    <row r="215" spans="1:5" ht="12.75">
      <c r="A215" s="22">
        <v>721</v>
      </c>
      <c r="B215" s="38" t="s">
        <v>689</v>
      </c>
      <c r="C215" s="38" t="s">
        <v>833</v>
      </c>
      <c r="D215" s="42" t="s">
        <v>458</v>
      </c>
      <c r="E215" s="37" t="s">
        <v>146</v>
      </c>
    </row>
    <row r="216" spans="1:5" ht="12.75">
      <c r="A216" s="22">
        <v>730</v>
      </c>
      <c r="B216" s="38" t="s">
        <v>579</v>
      </c>
      <c r="C216" s="38" t="s">
        <v>287</v>
      </c>
      <c r="D216" s="42" t="s">
        <v>458</v>
      </c>
      <c r="E216" s="37" t="s">
        <v>149</v>
      </c>
    </row>
    <row r="217" spans="1:5" ht="12.75">
      <c r="A217" s="22">
        <v>731</v>
      </c>
      <c r="B217" s="38" t="s">
        <v>580</v>
      </c>
      <c r="C217" s="38" t="s">
        <v>584</v>
      </c>
      <c r="D217" s="42" t="s">
        <v>458</v>
      </c>
      <c r="E217" s="37" t="s">
        <v>149</v>
      </c>
    </row>
    <row r="218" spans="1:5" ht="12.75">
      <c r="A218" s="22">
        <v>732</v>
      </c>
      <c r="B218" s="38" t="s">
        <v>184</v>
      </c>
      <c r="C218" s="38" t="s">
        <v>585</v>
      </c>
      <c r="D218" s="42" t="s">
        <v>458</v>
      </c>
      <c r="E218" s="37" t="s">
        <v>149</v>
      </c>
    </row>
    <row r="219" spans="1:5" ht="12.75">
      <c r="A219" s="22">
        <v>733</v>
      </c>
      <c r="B219" s="38" t="s">
        <v>581</v>
      </c>
      <c r="C219" s="38" t="s">
        <v>586</v>
      </c>
      <c r="D219" s="42" t="s">
        <v>458</v>
      </c>
      <c r="E219" s="37" t="s">
        <v>149</v>
      </c>
    </row>
    <row r="220" spans="1:5" ht="12.75">
      <c r="A220" s="22">
        <v>734</v>
      </c>
      <c r="B220" s="38" t="s">
        <v>556</v>
      </c>
      <c r="C220" s="38" t="s">
        <v>587</v>
      </c>
      <c r="D220" s="42" t="s">
        <v>458</v>
      </c>
      <c r="E220" s="37" t="s">
        <v>149</v>
      </c>
    </row>
    <row r="221" spans="1:5" ht="12.75">
      <c r="A221" s="22">
        <v>735</v>
      </c>
      <c r="B221" s="38" t="s">
        <v>582</v>
      </c>
      <c r="C221" s="38" t="s">
        <v>588</v>
      </c>
      <c r="D221" s="42" t="s">
        <v>458</v>
      </c>
      <c r="E221" s="37" t="s">
        <v>149</v>
      </c>
    </row>
    <row r="222" spans="1:5" ht="12.75">
      <c r="A222" s="22">
        <v>736</v>
      </c>
      <c r="B222" s="38" t="s">
        <v>583</v>
      </c>
      <c r="C222" s="38" t="s">
        <v>589</v>
      </c>
      <c r="D222" s="42" t="s">
        <v>458</v>
      </c>
      <c r="E222" s="37" t="s">
        <v>149</v>
      </c>
    </row>
    <row r="223" spans="1:5" ht="12.75">
      <c r="A223" s="22">
        <v>737</v>
      </c>
      <c r="B223" s="38" t="s">
        <v>203</v>
      </c>
      <c r="C223" s="38" t="s">
        <v>834</v>
      </c>
      <c r="D223" s="42" t="s">
        <v>458</v>
      </c>
      <c r="E223" s="37" t="s">
        <v>149</v>
      </c>
    </row>
    <row r="224" spans="1:5" ht="12.75">
      <c r="A224" s="22">
        <v>738</v>
      </c>
      <c r="B224" s="38" t="s">
        <v>748</v>
      </c>
      <c r="C224" s="38" t="s">
        <v>835</v>
      </c>
      <c r="D224" s="42" t="s">
        <v>458</v>
      </c>
      <c r="E224" s="37" t="s">
        <v>149</v>
      </c>
    </row>
    <row r="225" spans="1:5" ht="12.75">
      <c r="A225" s="22">
        <v>800</v>
      </c>
      <c r="B225" s="35" t="s">
        <v>311</v>
      </c>
      <c r="C225" s="35" t="s">
        <v>269</v>
      </c>
      <c r="D225" s="42" t="s">
        <v>436</v>
      </c>
      <c r="E225" s="37" t="s">
        <v>144</v>
      </c>
    </row>
    <row r="226" spans="1:5" ht="12.75">
      <c r="A226" s="22">
        <v>801</v>
      </c>
      <c r="B226" s="35" t="s">
        <v>178</v>
      </c>
      <c r="C226" s="35" t="s">
        <v>437</v>
      </c>
      <c r="D226" s="42" t="s">
        <v>436</v>
      </c>
      <c r="E226" s="37" t="s">
        <v>144</v>
      </c>
    </row>
    <row r="227" spans="1:5" ht="12.75">
      <c r="A227" s="22">
        <v>802</v>
      </c>
      <c r="B227" s="35" t="s">
        <v>438</v>
      </c>
      <c r="C227" s="35" t="s">
        <v>402</v>
      </c>
      <c r="D227" s="42" t="s">
        <v>436</v>
      </c>
      <c r="E227" s="37" t="s">
        <v>144</v>
      </c>
    </row>
    <row r="228" spans="1:5" ht="12.75">
      <c r="A228" s="22">
        <v>803</v>
      </c>
      <c r="B228" s="35" t="s">
        <v>439</v>
      </c>
      <c r="C228" s="35" t="s">
        <v>440</v>
      </c>
      <c r="D228" s="42" t="s">
        <v>436</v>
      </c>
      <c r="E228" s="37" t="s">
        <v>144</v>
      </c>
    </row>
    <row r="229" spans="1:5" ht="12.75">
      <c r="A229" s="22">
        <v>804</v>
      </c>
      <c r="B229" s="35" t="s">
        <v>203</v>
      </c>
      <c r="C229" s="35" t="s">
        <v>441</v>
      </c>
      <c r="D229" s="42" t="s">
        <v>436</v>
      </c>
      <c r="E229" s="37" t="s">
        <v>144</v>
      </c>
    </row>
    <row r="230" spans="1:5" ht="12.75">
      <c r="A230" s="22">
        <v>805</v>
      </c>
      <c r="B230" s="35" t="s">
        <v>201</v>
      </c>
      <c r="C230" s="35" t="s">
        <v>338</v>
      </c>
      <c r="D230" s="42" t="s">
        <v>436</v>
      </c>
      <c r="E230" s="37" t="s">
        <v>144</v>
      </c>
    </row>
    <row r="231" spans="1:5" ht="12.75">
      <c r="A231" s="22">
        <v>807</v>
      </c>
      <c r="B231" s="35" t="s">
        <v>795</v>
      </c>
      <c r="C231" s="35" t="s">
        <v>794</v>
      </c>
      <c r="D231" s="42" t="s">
        <v>436</v>
      </c>
      <c r="E231" s="37" t="s">
        <v>144</v>
      </c>
    </row>
    <row r="232" spans="1:5" ht="12.75">
      <c r="A232" s="22">
        <v>808</v>
      </c>
      <c r="B232" s="35" t="s">
        <v>796</v>
      </c>
      <c r="C232" s="35" t="s">
        <v>797</v>
      </c>
      <c r="D232" s="42" t="s">
        <v>436</v>
      </c>
      <c r="E232" s="37" t="s">
        <v>144</v>
      </c>
    </row>
    <row r="233" spans="1:5" ht="12.75">
      <c r="A233" s="22">
        <v>809</v>
      </c>
      <c r="B233" s="35" t="s">
        <v>347</v>
      </c>
      <c r="C233" s="35" t="s">
        <v>857</v>
      </c>
      <c r="D233" s="42" t="s">
        <v>436</v>
      </c>
      <c r="E233" s="37" t="s">
        <v>146</v>
      </c>
    </row>
    <row r="234" spans="1:5" ht="12.75">
      <c r="A234" s="22">
        <v>818</v>
      </c>
      <c r="B234" s="35" t="s">
        <v>311</v>
      </c>
      <c r="C234" s="35" t="s">
        <v>442</v>
      </c>
      <c r="D234" s="42" t="s">
        <v>436</v>
      </c>
      <c r="E234" s="37" t="s">
        <v>144</v>
      </c>
    </row>
    <row r="235" spans="1:5" ht="12.75">
      <c r="A235" s="22">
        <v>810</v>
      </c>
      <c r="B235" s="35" t="s">
        <v>443</v>
      </c>
      <c r="C235" s="35" t="s">
        <v>444</v>
      </c>
      <c r="D235" s="42" t="s">
        <v>436</v>
      </c>
      <c r="E235" s="37" t="s">
        <v>146</v>
      </c>
    </row>
    <row r="236" spans="1:5" ht="12.75">
      <c r="A236" s="22">
        <v>811</v>
      </c>
      <c r="B236" s="35" t="s">
        <v>191</v>
      </c>
      <c r="C236" s="35" t="s">
        <v>445</v>
      </c>
      <c r="D236" s="42" t="s">
        <v>436</v>
      </c>
      <c r="E236" s="37" t="s">
        <v>146</v>
      </c>
    </row>
    <row r="237" spans="1:5" ht="12.75">
      <c r="A237" s="22">
        <v>812</v>
      </c>
      <c r="B237" s="35" t="s">
        <v>172</v>
      </c>
      <c r="C237" s="35" t="s">
        <v>446</v>
      </c>
      <c r="D237" s="42" t="s">
        <v>436</v>
      </c>
      <c r="E237" s="37" t="s">
        <v>146</v>
      </c>
    </row>
    <row r="238" spans="1:5" ht="12.75">
      <c r="A238" s="22">
        <v>813</v>
      </c>
      <c r="B238" s="35" t="s">
        <v>347</v>
      </c>
      <c r="C238" s="35" t="s">
        <v>441</v>
      </c>
      <c r="D238" s="42" t="s">
        <v>436</v>
      </c>
      <c r="E238" s="37" t="s">
        <v>146</v>
      </c>
    </row>
    <row r="239" spans="1:5" ht="12.75">
      <c r="A239" s="22">
        <v>814</v>
      </c>
      <c r="B239" s="35" t="s">
        <v>447</v>
      </c>
      <c r="C239" s="35" t="s">
        <v>448</v>
      </c>
      <c r="D239" s="42" t="s">
        <v>436</v>
      </c>
      <c r="E239" s="37" t="s">
        <v>146</v>
      </c>
    </row>
    <row r="240" spans="1:5" ht="12.75">
      <c r="A240" s="22">
        <v>815</v>
      </c>
      <c r="B240" s="35" t="s">
        <v>347</v>
      </c>
      <c r="C240" s="35" t="s">
        <v>449</v>
      </c>
      <c r="D240" s="42" t="s">
        <v>436</v>
      </c>
      <c r="E240" s="37" t="s">
        <v>146</v>
      </c>
    </row>
    <row r="241" spans="1:5" ht="12.75">
      <c r="A241" s="22">
        <v>816</v>
      </c>
      <c r="B241" s="35" t="s">
        <v>450</v>
      </c>
      <c r="C241" s="35" t="s">
        <v>451</v>
      </c>
      <c r="D241" s="42" t="s">
        <v>436</v>
      </c>
      <c r="E241" s="37" t="s">
        <v>146</v>
      </c>
    </row>
    <row r="242" spans="1:5" ht="12.75">
      <c r="A242" s="22">
        <v>817</v>
      </c>
      <c r="B242" s="35" t="s">
        <v>452</v>
      </c>
      <c r="C242" s="35" t="s">
        <v>453</v>
      </c>
      <c r="D242" s="42" t="s">
        <v>436</v>
      </c>
      <c r="E242" s="37" t="s">
        <v>146</v>
      </c>
    </row>
    <row r="243" spans="1:5" ht="12.75">
      <c r="A243" s="22">
        <v>819</v>
      </c>
      <c r="B243" s="35" t="s">
        <v>184</v>
      </c>
      <c r="C243" s="35" t="s">
        <v>454</v>
      </c>
      <c r="D243" s="42" t="s">
        <v>436</v>
      </c>
      <c r="E243" s="37" t="s">
        <v>146</v>
      </c>
    </row>
    <row r="244" spans="1:5" ht="12.75">
      <c r="A244" s="22">
        <v>821</v>
      </c>
      <c r="B244" s="35" t="s">
        <v>455</v>
      </c>
      <c r="C244" s="35" t="s">
        <v>417</v>
      </c>
      <c r="D244" s="42" t="s">
        <v>436</v>
      </c>
      <c r="E244" s="37" t="s">
        <v>146</v>
      </c>
    </row>
    <row r="245" spans="1:5" ht="12.75">
      <c r="A245" s="22">
        <v>823</v>
      </c>
      <c r="B245" s="35" t="s">
        <v>170</v>
      </c>
      <c r="C245" s="35" t="s">
        <v>823</v>
      </c>
      <c r="D245" s="42" t="s">
        <v>436</v>
      </c>
      <c r="E245" s="37" t="s">
        <v>144</v>
      </c>
    </row>
    <row r="246" spans="1:5" ht="12.75">
      <c r="A246" s="22">
        <v>824</v>
      </c>
      <c r="B246" s="35" t="s">
        <v>178</v>
      </c>
      <c r="C246" s="35" t="s">
        <v>461</v>
      </c>
      <c r="D246" s="42" t="s">
        <v>436</v>
      </c>
      <c r="E246" s="37" t="s">
        <v>144</v>
      </c>
    </row>
    <row r="247" spans="1:5" ht="12.75">
      <c r="A247" s="22">
        <v>825</v>
      </c>
      <c r="B247" s="35" t="s">
        <v>195</v>
      </c>
      <c r="C247" s="35" t="s">
        <v>824</v>
      </c>
      <c r="D247" s="42" t="s">
        <v>436</v>
      </c>
      <c r="E247" s="37" t="s">
        <v>144</v>
      </c>
    </row>
    <row r="248" spans="1:5" ht="12.75">
      <c r="A248" s="22">
        <v>826</v>
      </c>
      <c r="B248" s="35" t="s">
        <v>597</v>
      </c>
      <c r="C248" s="35" t="s">
        <v>829</v>
      </c>
      <c r="D248" s="42" t="s">
        <v>436</v>
      </c>
      <c r="E248" s="37" t="s">
        <v>146</v>
      </c>
    </row>
    <row r="249" spans="1:5" ht="12.75">
      <c r="A249" s="22">
        <v>827</v>
      </c>
      <c r="B249" s="35" t="s">
        <v>164</v>
      </c>
      <c r="C249" s="35" t="s">
        <v>825</v>
      </c>
      <c r="D249" s="42" t="s">
        <v>436</v>
      </c>
      <c r="E249" s="37" t="s">
        <v>144</v>
      </c>
    </row>
    <row r="250" spans="1:5" ht="12.75">
      <c r="A250" s="22">
        <v>828</v>
      </c>
      <c r="B250" s="35" t="s">
        <v>772</v>
      </c>
      <c r="C250" s="35" t="s">
        <v>453</v>
      </c>
      <c r="D250" s="42" t="s">
        <v>436</v>
      </c>
      <c r="E250" s="37" t="s">
        <v>144</v>
      </c>
    </row>
    <row r="251" spans="1:5" ht="12.75">
      <c r="A251" s="22">
        <v>830</v>
      </c>
      <c r="B251" s="38" t="s">
        <v>590</v>
      </c>
      <c r="C251" s="38" t="s">
        <v>591</v>
      </c>
      <c r="D251" s="42" t="s">
        <v>436</v>
      </c>
      <c r="E251" s="37" t="s">
        <v>148</v>
      </c>
    </row>
    <row r="252" spans="1:5" ht="12.75">
      <c r="A252" s="22">
        <v>831</v>
      </c>
      <c r="B252" s="38" t="s">
        <v>798</v>
      </c>
      <c r="C252" s="38" t="s">
        <v>761</v>
      </c>
      <c r="D252" s="42" t="s">
        <v>436</v>
      </c>
      <c r="E252" s="37" t="s">
        <v>148</v>
      </c>
    </row>
    <row r="253" spans="1:5" ht="12.75">
      <c r="A253" s="22">
        <v>834</v>
      </c>
      <c r="B253" s="38" t="s">
        <v>826</v>
      </c>
      <c r="C253" s="38" t="s">
        <v>827</v>
      </c>
      <c r="D253" s="42" t="s">
        <v>436</v>
      </c>
      <c r="E253" s="37" t="s">
        <v>146</v>
      </c>
    </row>
    <row r="254" spans="1:5" ht="12.75">
      <c r="A254" s="22">
        <v>835</v>
      </c>
      <c r="B254" s="38" t="s">
        <v>252</v>
      </c>
      <c r="C254" s="38" t="s">
        <v>825</v>
      </c>
      <c r="D254" s="42" t="s">
        <v>436</v>
      </c>
      <c r="E254" s="37" t="s">
        <v>146</v>
      </c>
    </row>
    <row r="255" spans="1:5" ht="12.75">
      <c r="A255" s="22">
        <v>836</v>
      </c>
      <c r="B255" s="38" t="s">
        <v>759</v>
      </c>
      <c r="C255" s="38" t="s">
        <v>828</v>
      </c>
      <c r="D255" s="42" t="s">
        <v>436</v>
      </c>
      <c r="E255" s="37" t="s">
        <v>146</v>
      </c>
    </row>
    <row r="256" spans="1:5" ht="12.75">
      <c r="A256" s="22">
        <v>826</v>
      </c>
      <c r="B256" s="38" t="s">
        <v>597</v>
      </c>
      <c r="C256" s="38" t="s">
        <v>829</v>
      </c>
      <c r="D256" s="42" t="s">
        <v>436</v>
      </c>
      <c r="E256" s="37" t="s">
        <v>146</v>
      </c>
    </row>
    <row r="257" spans="1:5" ht="12.75">
      <c r="A257" s="22">
        <v>900</v>
      </c>
      <c r="B257" s="35" t="s">
        <v>367</v>
      </c>
      <c r="C257" s="35" t="s">
        <v>368</v>
      </c>
      <c r="D257" s="42" t="s">
        <v>369</v>
      </c>
      <c r="E257" s="37" t="s">
        <v>144</v>
      </c>
    </row>
    <row r="258" spans="1:5" ht="12.75">
      <c r="A258" s="22">
        <v>901</v>
      </c>
      <c r="B258" s="35" t="s">
        <v>195</v>
      </c>
      <c r="C258" s="35" t="s">
        <v>370</v>
      </c>
      <c r="D258" s="42" t="s">
        <v>369</v>
      </c>
      <c r="E258" s="37" t="s">
        <v>144</v>
      </c>
    </row>
    <row r="259" spans="1:5" ht="12.75">
      <c r="A259" s="22">
        <v>902</v>
      </c>
      <c r="B259" s="35" t="s">
        <v>371</v>
      </c>
      <c r="C259" s="35" t="s">
        <v>372</v>
      </c>
      <c r="D259" s="42" t="s">
        <v>369</v>
      </c>
      <c r="E259" s="37" t="s">
        <v>144</v>
      </c>
    </row>
    <row r="260" spans="1:5" ht="12.75">
      <c r="A260" s="22">
        <v>903</v>
      </c>
      <c r="B260" s="35" t="s">
        <v>168</v>
      </c>
      <c r="C260" s="35" t="s">
        <v>373</v>
      </c>
      <c r="D260" s="42" t="s">
        <v>369</v>
      </c>
      <c r="E260" s="37" t="s">
        <v>144</v>
      </c>
    </row>
    <row r="261" spans="1:5" ht="12.75">
      <c r="A261" s="22">
        <v>904</v>
      </c>
      <c r="B261" s="35" t="s">
        <v>200</v>
      </c>
      <c r="C261" s="35" t="s">
        <v>374</v>
      </c>
      <c r="D261" s="42" t="s">
        <v>369</v>
      </c>
      <c r="E261" s="37" t="s">
        <v>144</v>
      </c>
    </row>
    <row r="262" spans="1:5" ht="12.75">
      <c r="A262" s="22">
        <v>905</v>
      </c>
      <c r="B262" s="35" t="s">
        <v>375</v>
      </c>
      <c r="C262" s="38" t="s">
        <v>376</v>
      </c>
      <c r="D262" s="42" t="s">
        <v>369</v>
      </c>
      <c r="E262" s="37" t="s">
        <v>144</v>
      </c>
    </row>
    <row r="263" spans="1:5" ht="12.75">
      <c r="A263" s="22">
        <v>907</v>
      </c>
      <c r="B263" s="35" t="s">
        <v>478</v>
      </c>
      <c r="C263" s="38" t="s">
        <v>382</v>
      </c>
      <c r="D263" s="42" t="s">
        <v>369</v>
      </c>
      <c r="E263" s="37" t="s">
        <v>144</v>
      </c>
    </row>
    <row r="264" spans="1:5" ht="12.75">
      <c r="A264" s="22">
        <v>910</v>
      </c>
      <c r="B264" s="35" t="s">
        <v>792</v>
      </c>
      <c r="C264" s="38" t="s">
        <v>376</v>
      </c>
      <c r="D264" s="42" t="s">
        <v>369</v>
      </c>
      <c r="E264" s="37" t="s">
        <v>144</v>
      </c>
    </row>
    <row r="265" spans="1:5" ht="12.75">
      <c r="A265" s="22">
        <v>925</v>
      </c>
      <c r="B265" s="35" t="s">
        <v>262</v>
      </c>
      <c r="C265" s="35" t="s">
        <v>377</v>
      </c>
      <c r="D265" s="42" t="s">
        <v>369</v>
      </c>
      <c r="E265" s="37" t="s">
        <v>146</v>
      </c>
    </row>
    <row r="266" spans="1:5" ht="12.75">
      <c r="A266" s="22">
        <v>926</v>
      </c>
      <c r="B266" s="35" t="s">
        <v>378</v>
      </c>
      <c r="C266" s="35" t="s">
        <v>346</v>
      </c>
      <c r="D266" s="42" t="s">
        <v>369</v>
      </c>
      <c r="E266" s="37" t="s">
        <v>146</v>
      </c>
    </row>
    <row r="267" spans="1:5" ht="12.75">
      <c r="A267" s="22">
        <v>927</v>
      </c>
      <c r="B267" s="35" t="s">
        <v>170</v>
      </c>
      <c r="C267" s="35" t="s">
        <v>379</v>
      </c>
      <c r="D267" s="42" t="s">
        <v>369</v>
      </c>
      <c r="E267" s="37" t="s">
        <v>146</v>
      </c>
    </row>
    <row r="268" spans="1:5" ht="12.75">
      <c r="A268" s="22">
        <v>928</v>
      </c>
      <c r="B268" s="35" t="s">
        <v>380</v>
      </c>
      <c r="C268" s="38" t="s">
        <v>381</v>
      </c>
      <c r="D268" s="42" t="s">
        <v>369</v>
      </c>
      <c r="E268" s="37" t="s">
        <v>146</v>
      </c>
    </row>
    <row r="269" spans="1:5" ht="12.75">
      <c r="A269" s="22">
        <v>929</v>
      </c>
      <c r="B269" s="35" t="s">
        <v>355</v>
      </c>
      <c r="C269" s="35" t="s">
        <v>382</v>
      </c>
      <c r="D269" s="42" t="s">
        <v>369</v>
      </c>
      <c r="E269" s="37" t="s">
        <v>146</v>
      </c>
    </row>
    <row r="270" spans="1:5" ht="12.75">
      <c r="A270" s="22">
        <v>930</v>
      </c>
      <c r="B270" s="35" t="s">
        <v>383</v>
      </c>
      <c r="C270" s="38" t="s">
        <v>384</v>
      </c>
      <c r="D270" s="42" t="s">
        <v>369</v>
      </c>
      <c r="E270" s="37" t="s">
        <v>146</v>
      </c>
    </row>
    <row r="271" spans="1:5" ht="12.75">
      <c r="A271" s="22">
        <v>931</v>
      </c>
      <c r="B271" s="35" t="s">
        <v>186</v>
      </c>
      <c r="C271" s="38" t="s">
        <v>818</v>
      </c>
      <c r="D271" s="42" t="s">
        <v>369</v>
      </c>
      <c r="E271" s="37" t="s">
        <v>146</v>
      </c>
    </row>
    <row r="272" spans="1:5" ht="12.75">
      <c r="A272" s="22">
        <v>932</v>
      </c>
      <c r="B272" s="35" t="s">
        <v>819</v>
      </c>
      <c r="C272" s="38" t="s">
        <v>770</v>
      </c>
      <c r="D272" s="42" t="s">
        <v>369</v>
      </c>
      <c r="E272" s="37" t="s">
        <v>146</v>
      </c>
    </row>
    <row r="273" spans="1:5" ht="12.75">
      <c r="A273" s="22">
        <v>1000</v>
      </c>
      <c r="B273" s="38" t="s">
        <v>185</v>
      </c>
      <c r="C273" s="38" t="s">
        <v>547</v>
      </c>
      <c r="D273" s="42" t="s">
        <v>511</v>
      </c>
      <c r="E273" s="37" t="s">
        <v>144</v>
      </c>
    </row>
    <row r="274" spans="1:5" ht="12.75">
      <c r="A274" s="22">
        <v>1001</v>
      </c>
      <c r="B274" s="38" t="s">
        <v>347</v>
      </c>
      <c r="C274" s="38" t="s">
        <v>548</v>
      </c>
      <c r="D274" s="42" t="s">
        <v>511</v>
      </c>
      <c r="E274" s="37" t="s">
        <v>144</v>
      </c>
    </row>
    <row r="275" spans="1:5" ht="12.75">
      <c r="A275" s="22">
        <v>1002</v>
      </c>
      <c r="B275" s="38" t="s">
        <v>185</v>
      </c>
      <c r="C275" s="44" t="s">
        <v>549</v>
      </c>
      <c r="D275" s="42" t="s">
        <v>511</v>
      </c>
      <c r="E275" s="37" t="s">
        <v>144</v>
      </c>
    </row>
    <row r="276" spans="1:5" ht="12.75">
      <c r="A276" s="22">
        <v>1003</v>
      </c>
      <c r="B276" s="38" t="s">
        <v>416</v>
      </c>
      <c r="C276" s="38" t="s">
        <v>550</v>
      </c>
      <c r="D276" s="42" t="s">
        <v>511</v>
      </c>
      <c r="E276" s="37" t="s">
        <v>144</v>
      </c>
    </row>
    <row r="277" spans="1:5" ht="12.75">
      <c r="A277" s="22">
        <v>1004</v>
      </c>
      <c r="B277" s="38" t="s">
        <v>551</v>
      </c>
      <c r="C277" s="38" t="s">
        <v>539</v>
      </c>
      <c r="D277" s="42" t="s">
        <v>511</v>
      </c>
      <c r="E277" s="37" t="s">
        <v>144</v>
      </c>
    </row>
    <row r="278" spans="1:5" ht="12.75">
      <c r="A278" s="22">
        <v>1020</v>
      </c>
      <c r="B278" s="38" t="s">
        <v>552</v>
      </c>
      <c r="C278" s="38" t="s">
        <v>516</v>
      </c>
      <c r="D278" s="42" t="s">
        <v>511</v>
      </c>
      <c r="E278" s="37" t="s">
        <v>146</v>
      </c>
    </row>
    <row r="279" spans="1:5" ht="12.75">
      <c r="A279" s="22">
        <v>1021</v>
      </c>
      <c r="B279" s="38" t="s">
        <v>553</v>
      </c>
      <c r="C279" s="38" t="s">
        <v>548</v>
      </c>
      <c r="D279" s="42" t="s">
        <v>511</v>
      </c>
      <c r="E279" s="37" t="s">
        <v>146</v>
      </c>
    </row>
    <row r="280" spans="1:5" ht="12.75">
      <c r="A280" s="22">
        <v>1126</v>
      </c>
      <c r="B280" s="38" t="s">
        <v>851</v>
      </c>
      <c r="C280" s="38" t="s">
        <v>852</v>
      </c>
      <c r="D280" s="42" t="s">
        <v>853</v>
      </c>
      <c r="E280" s="37" t="s">
        <v>146</v>
      </c>
    </row>
    <row r="281" spans="1:5" ht="12.75">
      <c r="A281" s="22">
        <v>1300</v>
      </c>
      <c r="B281" s="35" t="s">
        <v>195</v>
      </c>
      <c r="C281" s="38" t="s">
        <v>414</v>
      </c>
      <c r="D281" s="42" t="s">
        <v>415</v>
      </c>
      <c r="E281" s="37" t="s">
        <v>144</v>
      </c>
    </row>
    <row r="282" spans="1:5" ht="12.75">
      <c r="A282" s="22">
        <v>1301</v>
      </c>
      <c r="B282" s="35" t="s">
        <v>416</v>
      </c>
      <c r="C282" s="38" t="s">
        <v>417</v>
      </c>
      <c r="D282" s="42" t="s">
        <v>415</v>
      </c>
      <c r="E282" s="37" t="s">
        <v>144</v>
      </c>
    </row>
    <row r="283" spans="1:5" ht="12.75">
      <c r="A283" s="22">
        <v>1302</v>
      </c>
      <c r="B283" s="35" t="s">
        <v>418</v>
      </c>
      <c r="C283" s="38" t="s">
        <v>419</v>
      </c>
      <c r="D283" s="42" t="s">
        <v>415</v>
      </c>
      <c r="E283" s="37" t="s">
        <v>144</v>
      </c>
    </row>
    <row r="284" spans="1:5" ht="12.75">
      <c r="A284" s="22">
        <v>1303</v>
      </c>
      <c r="B284" s="35" t="s">
        <v>201</v>
      </c>
      <c r="C284" s="38" t="s">
        <v>420</v>
      </c>
      <c r="D284" s="42" t="s">
        <v>415</v>
      </c>
      <c r="E284" s="37" t="s">
        <v>144</v>
      </c>
    </row>
    <row r="285" spans="1:5" ht="12.75">
      <c r="A285" s="22">
        <v>1305</v>
      </c>
      <c r="B285" s="35" t="s">
        <v>802</v>
      </c>
      <c r="C285" s="35" t="s">
        <v>803</v>
      </c>
      <c r="D285" s="42" t="s">
        <v>415</v>
      </c>
      <c r="E285" s="37" t="s">
        <v>144</v>
      </c>
    </row>
    <row r="286" spans="1:5" ht="12.75">
      <c r="A286" s="22">
        <v>1306</v>
      </c>
      <c r="B286" s="35" t="s">
        <v>471</v>
      </c>
      <c r="C286" s="35" t="s">
        <v>804</v>
      </c>
      <c r="D286" s="42" t="s">
        <v>415</v>
      </c>
      <c r="E286" s="37" t="s">
        <v>144</v>
      </c>
    </row>
    <row r="287" spans="1:5" ht="12.75">
      <c r="A287" s="22">
        <v>1307</v>
      </c>
      <c r="B287" s="35" t="s">
        <v>311</v>
      </c>
      <c r="C287" s="35" t="s">
        <v>750</v>
      </c>
      <c r="D287" s="42" t="s">
        <v>900</v>
      </c>
      <c r="E287" s="37" t="s">
        <v>144</v>
      </c>
    </row>
    <row r="288" spans="1:5" ht="12.75">
      <c r="A288" s="22">
        <v>1320</v>
      </c>
      <c r="B288" s="35" t="s">
        <v>355</v>
      </c>
      <c r="C288" s="35" t="s">
        <v>421</v>
      </c>
      <c r="D288" s="42" t="s">
        <v>415</v>
      </c>
      <c r="E288" s="37" t="s">
        <v>146</v>
      </c>
    </row>
    <row r="289" spans="1:5" ht="12.75">
      <c r="A289" s="22">
        <v>1321</v>
      </c>
      <c r="B289" s="38" t="s">
        <v>422</v>
      </c>
      <c r="C289" s="38" t="s">
        <v>420</v>
      </c>
      <c r="D289" s="42" t="s">
        <v>415</v>
      </c>
      <c r="E289" s="37" t="s">
        <v>146</v>
      </c>
    </row>
    <row r="290" spans="1:5" ht="12.75">
      <c r="A290" s="22"/>
      <c r="B290" s="35"/>
      <c r="C290" s="35"/>
      <c r="D290" s="42" t="e">
        <f aca="true" t="shared" si="0" ref="D290:D297">VLOOKUP(A290,$A$340:$B$539,2,FALSE)</f>
        <v>#N/A</v>
      </c>
      <c r="E290" s="37"/>
    </row>
    <row r="291" spans="1:5" ht="12.75">
      <c r="A291" s="22"/>
      <c r="B291" s="35"/>
      <c r="C291" s="35"/>
      <c r="D291" s="42" t="e">
        <f t="shared" si="0"/>
        <v>#N/A</v>
      </c>
      <c r="E291" s="37"/>
    </row>
    <row r="292" spans="1:5" ht="12.75">
      <c r="A292" s="22"/>
      <c r="B292" s="35"/>
      <c r="C292" s="35"/>
      <c r="D292" s="42" t="e">
        <f t="shared" si="0"/>
        <v>#N/A</v>
      </c>
      <c r="E292" s="37"/>
    </row>
    <row r="293" spans="1:5" ht="12.75">
      <c r="A293" s="22"/>
      <c r="B293" s="35"/>
      <c r="C293" s="35"/>
      <c r="D293" s="42" t="e">
        <f t="shared" si="0"/>
        <v>#N/A</v>
      </c>
      <c r="E293" s="37"/>
    </row>
    <row r="294" spans="1:5" ht="12.75">
      <c r="A294" s="22"/>
      <c r="B294" s="35"/>
      <c r="C294" s="35"/>
      <c r="D294" s="42" t="e">
        <f t="shared" si="0"/>
        <v>#N/A</v>
      </c>
      <c r="E294" s="37"/>
    </row>
    <row r="295" spans="1:5" ht="12.75">
      <c r="A295" s="22"/>
      <c r="B295" s="35"/>
      <c r="C295" s="35"/>
      <c r="D295" s="42" t="e">
        <f t="shared" si="0"/>
        <v>#N/A</v>
      </c>
      <c r="E295" s="37"/>
    </row>
    <row r="296" spans="1:5" ht="12.75">
      <c r="A296" s="22"/>
      <c r="B296" s="35"/>
      <c r="C296" s="35"/>
      <c r="D296" s="42" t="e">
        <f t="shared" si="0"/>
        <v>#N/A</v>
      </c>
      <c r="E296" s="37"/>
    </row>
    <row r="297" spans="1:5" ht="12.75">
      <c r="A297" s="22"/>
      <c r="B297" s="35"/>
      <c r="C297" s="35"/>
      <c r="D297" s="42" t="e">
        <f t="shared" si="0"/>
        <v>#N/A</v>
      </c>
      <c r="E297" s="37"/>
    </row>
    <row r="298" spans="1:5" ht="12.75">
      <c r="A298" s="22"/>
      <c r="B298" s="35"/>
      <c r="C298" s="35"/>
      <c r="D298" s="42" t="e">
        <f aca="true" t="shared" si="1" ref="D298:D323">VLOOKUP(A298,$A$340:$B$539,2,FALSE)</f>
        <v>#N/A</v>
      </c>
      <c r="E298" s="37"/>
    </row>
    <row r="299" spans="1:5" ht="12.75">
      <c r="A299" s="22"/>
      <c r="B299" s="35"/>
      <c r="C299" s="35"/>
      <c r="D299" s="42" t="e">
        <f t="shared" si="1"/>
        <v>#N/A</v>
      </c>
      <c r="E299" s="37"/>
    </row>
    <row r="300" spans="1:5" ht="12.75">
      <c r="A300" s="22"/>
      <c r="B300" s="35"/>
      <c r="C300" s="38"/>
      <c r="D300" s="42" t="e">
        <f t="shared" si="1"/>
        <v>#N/A</v>
      </c>
      <c r="E300" s="37"/>
    </row>
    <row r="301" spans="1:5" ht="12.75">
      <c r="A301" s="22"/>
      <c r="B301" s="35"/>
      <c r="C301" s="35"/>
      <c r="D301" s="42" t="e">
        <f t="shared" si="1"/>
        <v>#N/A</v>
      </c>
      <c r="E301" s="37"/>
    </row>
    <row r="302" spans="1:5" ht="12.75">
      <c r="A302" s="22"/>
      <c r="B302" s="35"/>
      <c r="C302" s="35"/>
      <c r="D302" s="42" t="e">
        <f t="shared" si="1"/>
        <v>#N/A</v>
      </c>
      <c r="E302" s="37"/>
    </row>
    <row r="303" spans="1:5" ht="12.75">
      <c r="A303" s="22"/>
      <c r="B303" s="35"/>
      <c r="C303" s="35"/>
      <c r="D303" s="42" t="e">
        <f t="shared" si="1"/>
        <v>#N/A</v>
      </c>
      <c r="E303" s="37"/>
    </row>
    <row r="304" spans="1:5" ht="12.75">
      <c r="A304" s="22"/>
      <c r="B304" s="35"/>
      <c r="C304" s="35"/>
      <c r="D304" s="42" t="e">
        <f t="shared" si="1"/>
        <v>#N/A</v>
      </c>
      <c r="E304" s="37"/>
    </row>
    <row r="305" spans="1:5" ht="12.75">
      <c r="A305" s="22"/>
      <c r="B305" s="35"/>
      <c r="C305" s="35"/>
      <c r="D305" s="42" t="e">
        <f t="shared" si="1"/>
        <v>#N/A</v>
      </c>
      <c r="E305" s="37"/>
    </row>
    <row r="306" spans="1:5" ht="12.75">
      <c r="A306" s="22"/>
      <c r="B306" s="35"/>
      <c r="C306" s="35"/>
      <c r="D306" s="42" t="e">
        <f t="shared" si="1"/>
        <v>#N/A</v>
      </c>
      <c r="E306" s="37"/>
    </row>
    <row r="307" spans="1:5" ht="12.75">
      <c r="A307" s="22"/>
      <c r="B307" s="35"/>
      <c r="C307" s="35"/>
      <c r="D307" s="42" t="e">
        <f t="shared" si="1"/>
        <v>#N/A</v>
      </c>
      <c r="E307" s="37"/>
    </row>
    <row r="308" spans="1:5" ht="12.75">
      <c r="A308" s="22"/>
      <c r="B308" s="35"/>
      <c r="C308" s="35"/>
      <c r="D308" s="42" t="e">
        <f t="shared" si="1"/>
        <v>#N/A</v>
      </c>
      <c r="E308" s="37"/>
    </row>
    <row r="309" spans="1:5" ht="12.75">
      <c r="A309" s="22"/>
      <c r="B309" s="35"/>
      <c r="C309" s="35"/>
      <c r="D309" s="42" t="e">
        <f t="shared" si="1"/>
        <v>#N/A</v>
      </c>
      <c r="E309" s="37"/>
    </row>
    <row r="310" spans="1:5" ht="12.75">
      <c r="A310" s="22"/>
      <c r="B310" s="35"/>
      <c r="C310" s="35"/>
      <c r="D310" s="42" t="e">
        <f t="shared" si="1"/>
        <v>#N/A</v>
      </c>
      <c r="E310" s="37"/>
    </row>
    <row r="311" spans="1:5" ht="12.75">
      <c r="A311" s="22"/>
      <c r="B311" s="35"/>
      <c r="C311" s="35"/>
      <c r="D311" s="42" t="e">
        <f t="shared" si="1"/>
        <v>#N/A</v>
      </c>
      <c r="E311" s="37"/>
    </row>
    <row r="312" spans="1:5" ht="12.75">
      <c r="A312" s="22"/>
      <c r="B312" s="35"/>
      <c r="C312" s="35"/>
      <c r="D312" s="42" t="e">
        <f t="shared" si="1"/>
        <v>#N/A</v>
      </c>
      <c r="E312" s="37"/>
    </row>
    <row r="313" spans="1:5" ht="12.75">
      <c r="A313" s="22"/>
      <c r="B313" s="35"/>
      <c r="C313" s="35"/>
      <c r="D313" s="42" t="e">
        <f t="shared" si="1"/>
        <v>#N/A</v>
      </c>
      <c r="E313" s="37"/>
    </row>
    <row r="314" spans="1:5" ht="12.75">
      <c r="A314" s="22"/>
      <c r="B314" s="35"/>
      <c r="C314" s="35"/>
      <c r="D314" s="42" t="e">
        <f t="shared" si="1"/>
        <v>#N/A</v>
      </c>
      <c r="E314" s="37"/>
    </row>
    <row r="315" spans="1:5" ht="12.75">
      <c r="A315" s="22"/>
      <c r="B315" s="35"/>
      <c r="C315" s="35"/>
      <c r="D315" s="42" t="e">
        <f t="shared" si="1"/>
        <v>#N/A</v>
      </c>
      <c r="E315" s="37"/>
    </row>
    <row r="316" spans="1:5" ht="12.75">
      <c r="A316" s="22"/>
      <c r="B316" s="35"/>
      <c r="C316" s="35"/>
      <c r="D316" s="42" t="e">
        <f t="shared" si="1"/>
        <v>#N/A</v>
      </c>
      <c r="E316" s="37"/>
    </row>
    <row r="317" spans="1:5" ht="12.75">
      <c r="A317" s="22"/>
      <c r="B317" s="35"/>
      <c r="C317" s="35"/>
      <c r="D317" s="42" t="e">
        <f t="shared" si="1"/>
        <v>#N/A</v>
      </c>
      <c r="E317" s="37"/>
    </row>
    <row r="318" spans="1:5" ht="12.75">
      <c r="A318" s="22"/>
      <c r="B318" s="35"/>
      <c r="C318" s="38"/>
      <c r="D318" s="42" t="e">
        <f t="shared" si="1"/>
        <v>#N/A</v>
      </c>
      <c r="E318" s="37"/>
    </row>
    <row r="319" spans="1:5" ht="12.75">
      <c r="A319" s="22"/>
      <c r="B319" s="35"/>
      <c r="C319" s="35"/>
      <c r="D319" s="42" t="e">
        <f t="shared" si="1"/>
        <v>#N/A</v>
      </c>
      <c r="E319" s="37"/>
    </row>
    <row r="320" spans="1:5" ht="12.75">
      <c r="A320" s="22"/>
      <c r="B320" s="35"/>
      <c r="C320" s="35"/>
      <c r="D320" s="42" t="e">
        <f t="shared" si="1"/>
        <v>#N/A</v>
      </c>
      <c r="E320" s="37"/>
    </row>
    <row r="321" spans="1:5" ht="12.75">
      <c r="A321" s="22"/>
      <c r="B321" s="35"/>
      <c r="C321" s="35"/>
      <c r="D321" s="42" t="e">
        <f t="shared" si="1"/>
        <v>#N/A</v>
      </c>
      <c r="E321" s="37"/>
    </row>
    <row r="322" spans="1:5" ht="12.75">
      <c r="A322" s="22"/>
      <c r="B322" s="35"/>
      <c r="C322" s="35"/>
      <c r="D322" s="42" t="e">
        <f t="shared" si="1"/>
        <v>#N/A</v>
      </c>
      <c r="E322" s="37"/>
    </row>
    <row r="323" spans="1:5" ht="12.75">
      <c r="A323" s="22"/>
      <c r="B323" s="35"/>
      <c r="C323" s="35"/>
      <c r="D323" s="42" t="e">
        <f t="shared" si="1"/>
        <v>#N/A</v>
      </c>
      <c r="E323" s="37"/>
    </row>
    <row r="324" spans="1:5" ht="12.75">
      <c r="A324" s="22"/>
      <c r="B324" s="39"/>
      <c r="C324" s="39"/>
      <c r="D324" s="11"/>
      <c r="E324" s="37"/>
    </row>
    <row r="330" ht="12.75">
      <c r="A330" s="30" t="s">
        <v>144</v>
      </c>
    </row>
    <row r="331" ht="12.75">
      <c r="A331" s="30"/>
    </row>
    <row r="332" ht="12.75">
      <c r="A332" s="30" t="s">
        <v>146</v>
      </c>
    </row>
    <row r="333" ht="12.75">
      <c r="A333" s="30"/>
    </row>
    <row r="334" ht="12.75">
      <c r="A334" s="30" t="s">
        <v>148</v>
      </c>
    </row>
    <row r="335" ht="12.75">
      <c r="A335" s="30"/>
    </row>
    <row r="336" ht="12.75">
      <c r="A336" s="30" t="s">
        <v>149</v>
      </c>
    </row>
    <row r="337" ht="12.75">
      <c r="A337" s="30"/>
    </row>
    <row r="338" ht="12.75">
      <c r="A338" s="30"/>
    </row>
    <row r="340" spans="1:2" ht="12.75">
      <c r="A340" s="33">
        <v>1</v>
      </c>
      <c r="B340" s="35" t="s">
        <v>152</v>
      </c>
    </row>
    <row r="341" spans="1:2" ht="12.75">
      <c r="A341" s="33">
        <v>2</v>
      </c>
      <c r="B341" s="35" t="s">
        <v>152</v>
      </c>
    </row>
    <row r="342" spans="1:2" ht="12.75">
      <c r="A342" s="33">
        <v>3</v>
      </c>
      <c r="B342" s="35" t="s">
        <v>152</v>
      </c>
    </row>
    <row r="343" spans="1:2" ht="12.75">
      <c r="A343" s="33">
        <v>4</v>
      </c>
      <c r="B343" s="35" t="s">
        <v>152</v>
      </c>
    </row>
    <row r="344" spans="1:2" ht="12.75">
      <c r="A344" s="33">
        <v>5</v>
      </c>
      <c r="B344" s="35" t="s">
        <v>152</v>
      </c>
    </row>
    <row r="345" spans="1:2" ht="12.75">
      <c r="A345" s="33">
        <v>6</v>
      </c>
      <c r="B345" s="35" t="s">
        <v>152</v>
      </c>
    </row>
    <row r="346" spans="1:2" ht="12.75">
      <c r="A346" s="33">
        <v>7</v>
      </c>
      <c r="B346" s="35" t="s">
        <v>152</v>
      </c>
    </row>
    <row r="347" spans="1:2" ht="12.75">
      <c r="A347" s="33">
        <v>8</v>
      </c>
      <c r="B347" s="35" t="s">
        <v>152</v>
      </c>
    </row>
    <row r="348" spans="1:2" ht="12.75">
      <c r="A348" s="33">
        <v>9</v>
      </c>
      <c r="B348" s="35" t="s">
        <v>152</v>
      </c>
    </row>
    <row r="349" spans="1:2" ht="12.75">
      <c r="A349" s="33">
        <v>10</v>
      </c>
      <c r="B349" s="35" t="s">
        <v>152</v>
      </c>
    </row>
    <row r="350" spans="1:2" ht="12.75">
      <c r="A350" s="33">
        <v>11</v>
      </c>
      <c r="B350" s="35" t="s">
        <v>152</v>
      </c>
    </row>
    <row r="351" spans="1:2" ht="12.75">
      <c r="A351" s="33">
        <v>12</v>
      </c>
      <c r="B351" s="35" t="s">
        <v>152</v>
      </c>
    </row>
    <row r="352" spans="1:2" ht="12.75">
      <c r="A352" s="33">
        <v>13</v>
      </c>
      <c r="B352" s="35" t="s">
        <v>152</v>
      </c>
    </row>
    <row r="353" spans="1:2" ht="12.75">
      <c r="A353" s="33">
        <v>14</v>
      </c>
      <c r="B353" s="35" t="s">
        <v>152</v>
      </c>
    </row>
    <row r="354" spans="1:2" ht="12.75">
      <c r="A354" s="33">
        <v>15</v>
      </c>
      <c r="B354" s="35" t="s">
        <v>152</v>
      </c>
    </row>
    <row r="355" spans="1:2" ht="12.75">
      <c r="A355" s="33">
        <v>16</v>
      </c>
      <c r="B355" s="35" t="s">
        <v>152</v>
      </c>
    </row>
    <row r="356" spans="1:2" ht="12.75">
      <c r="A356" s="33">
        <v>17</v>
      </c>
      <c r="B356" s="35" t="s">
        <v>152</v>
      </c>
    </row>
    <row r="357" spans="1:2" ht="12.75">
      <c r="A357" s="33">
        <v>18</v>
      </c>
      <c r="B357" s="35" t="s">
        <v>152</v>
      </c>
    </row>
    <row r="358" spans="1:2" ht="12.75">
      <c r="A358" s="33">
        <v>19</v>
      </c>
      <c r="B358" s="35" t="s">
        <v>152</v>
      </c>
    </row>
    <row r="359" spans="1:2" ht="12.75">
      <c r="A359" s="33">
        <v>20</v>
      </c>
      <c r="B359" s="35" t="s">
        <v>152</v>
      </c>
    </row>
    <row r="360" spans="1:2" ht="12.75">
      <c r="A360" s="33">
        <v>21</v>
      </c>
      <c r="B360" s="35" t="s">
        <v>152</v>
      </c>
    </row>
    <row r="361" spans="1:2" ht="12.75">
      <c r="A361" s="33">
        <v>22</v>
      </c>
      <c r="B361" s="35" t="s">
        <v>152</v>
      </c>
    </row>
    <row r="362" spans="1:2" ht="12.75">
      <c r="A362" s="33">
        <v>23</v>
      </c>
      <c r="B362" s="35" t="s">
        <v>152</v>
      </c>
    </row>
    <row r="363" spans="1:2" ht="12.75">
      <c r="A363" s="33">
        <v>24</v>
      </c>
      <c r="B363" s="35" t="s">
        <v>152</v>
      </c>
    </row>
    <row r="364" spans="1:2" ht="12.75">
      <c r="A364" s="33">
        <v>25</v>
      </c>
      <c r="B364" s="35" t="s">
        <v>152</v>
      </c>
    </row>
    <row r="365" spans="1:2" ht="12.75">
      <c r="A365" s="33">
        <v>26</v>
      </c>
      <c r="B365" s="35" t="s">
        <v>152</v>
      </c>
    </row>
    <row r="366" spans="1:2" ht="12.75">
      <c r="A366" s="33">
        <v>27</v>
      </c>
      <c r="B366" s="35" t="s">
        <v>152</v>
      </c>
    </row>
    <row r="367" spans="1:2" ht="12.75">
      <c r="A367" s="33">
        <v>28</v>
      </c>
      <c r="B367" s="35" t="s">
        <v>152</v>
      </c>
    </row>
    <row r="368" spans="1:2" ht="12.75">
      <c r="A368" s="33">
        <v>29</v>
      </c>
      <c r="B368" s="35" t="s">
        <v>152</v>
      </c>
    </row>
    <row r="369" spans="1:2" ht="12.75">
      <c r="A369" s="33">
        <v>30</v>
      </c>
      <c r="B369" s="35" t="s">
        <v>152</v>
      </c>
    </row>
    <row r="370" spans="1:2" ht="12.75">
      <c r="A370" s="33">
        <v>31</v>
      </c>
      <c r="B370" s="35" t="s">
        <v>152</v>
      </c>
    </row>
    <row r="371" spans="1:2" ht="12.75">
      <c r="A371" s="33">
        <v>32</v>
      </c>
      <c r="B371" s="35" t="s">
        <v>152</v>
      </c>
    </row>
    <row r="372" spans="1:2" ht="12.75">
      <c r="A372" s="33">
        <v>33</v>
      </c>
      <c r="B372" s="35" t="s">
        <v>152</v>
      </c>
    </row>
    <row r="373" spans="1:2" ht="12.75">
      <c r="A373" s="33">
        <v>34</v>
      </c>
      <c r="B373" s="35" t="s">
        <v>152</v>
      </c>
    </row>
    <row r="374" spans="1:2" ht="12.75">
      <c r="A374" s="33">
        <v>35</v>
      </c>
      <c r="B374" s="35" t="s">
        <v>152</v>
      </c>
    </row>
    <row r="375" spans="1:2" ht="12.75">
      <c r="A375" s="33">
        <v>36</v>
      </c>
      <c r="B375" s="35" t="s">
        <v>152</v>
      </c>
    </row>
    <row r="376" spans="1:2" ht="12.75">
      <c r="A376" s="33">
        <v>37</v>
      </c>
      <c r="B376" s="35" t="s">
        <v>152</v>
      </c>
    </row>
    <row r="377" spans="1:2" ht="12.75">
      <c r="A377" s="33">
        <v>38</v>
      </c>
      <c r="B377" s="35" t="s">
        <v>152</v>
      </c>
    </row>
    <row r="378" spans="1:2" ht="12.75">
      <c r="A378" s="33">
        <v>39</v>
      </c>
      <c r="B378" s="35" t="s">
        <v>152</v>
      </c>
    </row>
    <row r="379" spans="1:2" ht="12.75">
      <c r="A379" s="33">
        <v>40</v>
      </c>
      <c r="B379" s="35" t="s">
        <v>152</v>
      </c>
    </row>
    <row r="380" spans="1:2" ht="12.75">
      <c r="A380" s="33">
        <v>41</v>
      </c>
      <c r="B380" s="35" t="s">
        <v>152</v>
      </c>
    </row>
    <row r="381" spans="1:2" ht="12.75">
      <c r="A381" s="33">
        <v>42</v>
      </c>
      <c r="B381" s="35" t="s">
        <v>152</v>
      </c>
    </row>
    <row r="382" spans="1:2" ht="12.75">
      <c r="A382" s="33">
        <v>43</v>
      </c>
      <c r="B382" s="35" t="s">
        <v>152</v>
      </c>
    </row>
    <row r="383" spans="1:2" ht="12.75">
      <c r="A383" s="33">
        <v>44</v>
      </c>
      <c r="B383" s="35" t="s">
        <v>152</v>
      </c>
    </row>
    <row r="384" spans="1:2" ht="12.75">
      <c r="A384" s="33">
        <v>45</v>
      </c>
      <c r="B384" s="35" t="s">
        <v>152</v>
      </c>
    </row>
    <row r="385" spans="1:2" ht="12.75">
      <c r="A385" s="33">
        <v>46</v>
      </c>
      <c r="B385" s="35" t="s">
        <v>152</v>
      </c>
    </row>
    <row r="386" spans="1:2" ht="12.75">
      <c r="A386" s="33">
        <v>47</v>
      </c>
      <c r="B386" s="35" t="s">
        <v>152</v>
      </c>
    </row>
    <row r="387" spans="1:2" ht="12.75">
      <c r="A387" s="33">
        <v>48</v>
      </c>
      <c r="B387" s="35" t="s">
        <v>152</v>
      </c>
    </row>
    <row r="388" spans="1:2" ht="12.75">
      <c r="A388" s="33">
        <v>49</v>
      </c>
      <c r="B388" s="35" t="s">
        <v>152</v>
      </c>
    </row>
    <row r="389" spans="1:2" ht="12.75">
      <c r="A389" s="33">
        <v>50</v>
      </c>
      <c r="B389" s="35" t="s">
        <v>152</v>
      </c>
    </row>
    <row r="390" spans="1:2" ht="12.75">
      <c r="A390" s="33">
        <v>101</v>
      </c>
      <c r="B390" s="30" t="s">
        <v>115</v>
      </c>
    </row>
    <row r="391" spans="1:2" ht="12.75">
      <c r="A391" s="33">
        <v>102</v>
      </c>
      <c r="B391" s="30" t="s">
        <v>115</v>
      </c>
    </row>
    <row r="392" spans="1:2" ht="12.75">
      <c r="A392" s="33">
        <v>103</v>
      </c>
      <c r="B392" s="30" t="s">
        <v>115</v>
      </c>
    </row>
    <row r="393" spans="1:2" ht="12.75">
      <c r="A393" s="33">
        <v>104</v>
      </c>
      <c r="B393" s="30" t="s">
        <v>115</v>
      </c>
    </row>
    <row r="394" spans="1:2" ht="12.75">
      <c r="A394" s="33">
        <v>105</v>
      </c>
      <c r="B394" s="30" t="s">
        <v>115</v>
      </c>
    </row>
    <row r="395" spans="1:2" ht="12.75">
      <c r="A395" s="33">
        <v>106</v>
      </c>
      <c r="B395" s="30" t="s">
        <v>115</v>
      </c>
    </row>
    <row r="396" spans="1:2" ht="12.75">
      <c r="A396" s="33">
        <v>107</v>
      </c>
      <c r="B396" s="30" t="s">
        <v>115</v>
      </c>
    </row>
    <row r="397" spans="1:2" ht="12.75">
      <c r="A397" s="33">
        <v>108</v>
      </c>
      <c r="B397" s="30" t="s">
        <v>115</v>
      </c>
    </row>
    <row r="398" spans="1:2" ht="12.75">
      <c r="A398" s="33">
        <v>109</v>
      </c>
      <c r="B398" s="30" t="s">
        <v>115</v>
      </c>
    </row>
    <row r="399" spans="1:2" ht="12.75">
      <c r="A399" s="33">
        <v>110</v>
      </c>
      <c r="B399" s="30" t="s">
        <v>115</v>
      </c>
    </row>
    <row r="400" spans="1:2" ht="12.75">
      <c r="A400" s="33">
        <v>111</v>
      </c>
      <c r="B400" s="30" t="s">
        <v>115</v>
      </c>
    </row>
    <row r="401" spans="1:2" ht="12.75">
      <c r="A401" s="33">
        <v>112</v>
      </c>
      <c r="B401" s="30" t="s">
        <v>115</v>
      </c>
    </row>
    <row r="402" spans="1:2" ht="12.75">
      <c r="A402" s="33">
        <v>113</v>
      </c>
      <c r="B402" s="30" t="s">
        <v>115</v>
      </c>
    </row>
    <row r="403" spans="1:2" ht="12.75">
      <c r="A403" s="33">
        <v>114</v>
      </c>
      <c r="B403" s="30" t="s">
        <v>115</v>
      </c>
    </row>
    <row r="404" spans="1:2" ht="12.75">
      <c r="A404" s="33">
        <v>115</v>
      </c>
      <c r="B404" s="30" t="s">
        <v>115</v>
      </c>
    </row>
    <row r="405" spans="1:2" ht="12.75">
      <c r="A405" s="33">
        <v>116</v>
      </c>
      <c r="B405" s="30" t="s">
        <v>115</v>
      </c>
    </row>
    <row r="406" spans="1:2" ht="12.75">
      <c r="A406" s="33">
        <v>117</v>
      </c>
      <c r="B406" s="30" t="s">
        <v>115</v>
      </c>
    </row>
    <row r="407" spans="1:2" ht="12.75">
      <c r="A407" s="33">
        <v>118</v>
      </c>
      <c r="B407" s="30" t="s">
        <v>115</v>
      </c>
    </row>
    <row r="408" spans="1:2" ht="12.75">
      <c r="A408" s="33">
        <v>119</v>
      </c>
      <c r="B408" s="30" t="s">
        <v>115</v>
      </c>
    </row>
    <row r="409" spans="1:2" ht="12.75">
      <c r="A409" s="33">
        <v>120</v>
      </c>
      <c r="B409" s="30" t="s">
        <v>115</v>
      </c>
    </row>
    <row r="410" spans="1:2" ht="12.75">
      <c r="A410" s="33">
        <v>121</v>
      </c>
      <c r="B410" s="30" t="s">
        <v>115</v>
      </c>
    </row>
    <row r="411" spans="1:2" ht="12.75">
      <c r="A411" s="33">
        <v>122</v>
      </c>
      <c r="B411" s="30" t="s">
        <v>115</v>
      </c>
    </row>
    <row r="412" spans="1:2" ht="12.75">
      <c r="A412" s="33">
        <v>123</v>
      </c>
      <c r="B412" s="30" t="s">
        <v>115</v>
      </c>
    </row>
    <row r="413" spans="1:2" ht="12.75">
      <c r="A413" s="33">
        <v>124</v>
      </c>
      <c r="B413" s="30" t="s">
        <v>115</v>
      </c>
    </row>
    <row r="414" spans="1:2" ht="12.75">
      <c r="A414" s="33">
        <v>125</v>
      </c>
      <c r="B414" s="30" t="s">
        <v>115</v>
      </c>
    </row>
    <row r="415" spans="1:2" ht="12.75">
      <c r="A415" s="33">
        <v>126</v>
      </c>
      <c r="B415" s="30" t="s">
        <v>115</v>
      </c>
    </row>
    <row r="416" spans="1:2" ht="12.75">
      <c r="A416" s="33">
        <v>127</v>
      </c>
      <c r="B416" s="30" t="s">
        <v>115</v>
      </c>
    </row>
    <row r="417" spans="1:2" ht="12.75">
      <c r="A417" s="33">
        <v>128</v>
      </c>
      <c r="B417" s="30" t="s">
        <v>115</v>
      </c>
    </row>
    <row r="418" spans="1:2" ht="12.75">
      <c r="A418" s="33">
        <v>129</v>
      </c>
      <c r="B418" s="30" t="s">
        <v>115</v>
      </c>
    </row>
    <row r="419" spans="1:2" ht="12.75">
      <c r="A419" s="33">
        <v>130</v>
      </c>
      <c r="B419" s="30" t="s">
        <v>115</v>
      </c>
    </row>
    <row r="420" spans="1:2" ht="12.75">
      <c r="A420" s="33">
        <v>131</v>
      </c>
      <c r="B420" s="30" t="s">
        <v>115</v>
      </c>
    </row>
    <row r="421" spans="1:2" ht="12.75">
      <c r="A421" s="33">
        <v>132</v>
      </c>
      <c r="B421" s="30" t="s">
        <v>115</v>
      </c>
    </row>
    <row r="422" spans="1:2" ht="12.75">
      <c r="A422" s="33">
        <v>133</v>
      </c>
      <c r="B422" s="30" t="s">
        <v>115</v>
      </c>
    </row>
    <row r="423" spans="1:2" ht="12.75">
      <c r="A423" s="33">
        <v>134</v>
      </c>
      <c r="B423" s="30" t="s">
        <v>115</v>
      </c>
    </row>
    <row r="424" spans="1:2" ht="12.75">
      <c r="A424" s="33">
        <v>135</v>
      </c>
      <c r="B424" s="30" t="s">
        <v>115</v>
      </c>
    </row>
    <row r="425" spans="1:2" ht="12.75">
      <c r="A425" s="33">
        <v>136</v>
      </c>
      <c r="B425" s="30" t="s">
        <v>115</v>
      </c>
    </row>
    <row r="426" spans="1:2" ht="12.75">
      <c r="A426" s="33">
        <v>137</v>
      </c>
      <c r="B426" s="30" t="s">
        <v>115</v>
      </c>
    </row>
    <row r="427" spans="1:2" ht="12.75">
      <c r="A427" s="33">
        <v>138</v>
      </c>
      <c r="B427" s="30" t="s">
        <v>115</v>
      </c>
    </row>
    <row r="428" spans="1:2" ht="12.75">
      <c r="A428" s="33">
        <v>139</v>
      </c>
      <c r="B428" s="30" t="s">
        <v>115</v>
      </c>
    </row>
    <row r="429" spans="1:2" ht="12.75">
      <c r="A429" s="33">
        <v>140</v>
      </c>
      <c r="B429" s="30" t="s">
        <v>115</v>
      </c>
    </row>
    <row r="430" spans="1:2" ht="12.75">
      <c r="A430" s="33">
        <v>141</v>
      </c>
      <c r="B430" s="30" t="s">
        <v>115</v>
      </c>
    </row>
    <row r="431" spans="1:2" ht="12.75">
      <c r="A431" s="33">
        <v>142</v>
      </c>
      <c r="B431" s="30" t="s">
        <v>115</v>
      </c>
    </row>
    <row r="432" spans="1:2" ht="12.75">
      <c r="A432" s="33">
        <v>143</v>
      </c>
      <c r="B432" s="30" t="s">
        <v>115</v>
      </c>
    </row>
    <row r="433" spans="1:2" ht="12.75">
      <c r="A433" s="33">
        <v>144</v>
      </c>
      <c r="B433" s="30" t="s">
        <v>115</v>
      </c>
    </row>
    <row r="434" spans="1:2" ht="12.75">
      <c r="A434" s="33">
        <v>145</v>
      </c>
      <c r="B434" s="30" t="s">
        <v>115</v>
      </c>
    </row>
    <row r="435" spans="1:2" ht="12.75">
      <c r="A435" s="33">
        <v>146</v>
      </c>
      <c r="B435" s="30" t="s">
        <v>115</v>
      </c>
    </row>
    <row r="436" spans="1:2" ht="12.75">
      <c r="A436" s="33">
        <v>147</v>
      </c>
      <c r="B436" s="30" t="s">
        <v>115</v>
      </c>
    </row>
    <row r="437" spans="1:2" ht="12.75">
      <c r="A437" s="33">
        <v>148</v>
      </c>
      <c r="B437" s="30" t="s">
        <v>115</v>
      </c>
    </row>
    <row r="438" spans="1:2" ht="12.75">
      <c r="A438" s="33">
        <v>149</v>
      </c>
      <c r="B438" s="30" t="s">
        <v>115</v>
      </c>
    </row>
    <row r="439" spans="1:2" ht="12.75">
      <c r="A439" s="33">
        <v>150</v>
      </c>
      <c r="B439" s="30" t="s">
        <v>115</v>
      </c>
    </row>
    <row r="440" spans="1:2" ht="12.75">
      <c r="A440" s="33">
        <v>201</v>
      </c>
      <c r="B440" s="30" t="s">
        <v>157</v>
      </c>
    </row>
    <row r="441" spans="1:2" ht="12.75">
      <c r="A441" s="33">
        <v>202</v>
      </c>
      <c r="B441" s="30" t="s">
        <v>157</v>
      </c>
    </row>
    <row r="442" spans="1:2" ht="12.75">
      <c r="A442" s="33">
        <v>203</v>
      </c>
      <c r="B442" s="30" t="s">
        <v>157</v>
      </c>
    </row>
    <row r="443" spans="1:2" ht="12.75">
      <c r="A443" s="33">
        <v>204</v>
      </c>
      <c r="B443" s="30" t="s">
        <v>157</v>
      </c>
    </row>
    <row r="444" spans="1:2" ht="12.75">
      <c r="A444" s="33">
        <v>205</v>
      </c>
      <c r="B444" s="30" t="s">
        <v>157</v>
      </c>
    </row>
    <row r="445" spans="1:2" ht="12.75">
      <c r="A445" s="33">
        <v>206</v>
      </c>
      <c r="B445" s="30" t="s">
        <v>157</v>
      </c>
    </row>
    <row r="446" spans="1:2" ht="12.75">
      <c r="A446" s="33">
        <v>207</v>
      </c>
      <c r="B446" s="30" t="s">
        <v>157</v>
      </c>
    </row>
    <row r="447" spans="1:2" ht="12.75">
      <c r="A447" s="33">
        <v>208</v>
      </c>
      <c r="B447" s="30" t="s">
        <v>157</v>
      </c>
    </row>
    <row r="448" spans="1:2" ht="12.75">
      <c r="A448" s="33">
        <v>209</v>
      </c>
      <c r="B448" s="30" t="s">
        <v>157</v>
      </c>
    </row>
    <row r="449" spans="1:2" ht="12.75">
      <c r="A449" s="33">
        <v>210</v>
      </c>
      <c r="B449" s="30" t="s">
        <v>157</v>
      </c>
    </row>
    <row r="450" spans="1:2" ht="12.75">
      <c r="A450" s="33">
        <v>211</v>
      </c>
      <c r="B450" s="30" t="s">
        <v>157</v>
      </c>
    </row>
    <row r="451" spans="1:2" ht="12.75">
      <c r="A451" s="33">
        <v>212</v>
      </c>
      <c r="B451" s="30" t="s">
        <v>157</v>
      </c>
    </row>
    <row r="452" spans="1:2" ht="12.75">
      <c r="A452" s="33">
        <v>213</v>
      </c>
      <c r="B452" s="30" t="s">
        <v>157</v>
      </c>
    </row>
    <row r="453" spans="1:2" ht="12.75">
      <c r="A453" s="33">
        <v>214</v>
      </c>
      <c r="B453" s="30" t="s">
        <v>157</v>
      </c>
    </row>
    <row r="454" spans="1:2" ht="12.75">
      <c r="A454" s="33">
        <v>215</v>
      </c>
      <c r="B454" s="30" t="s">
        <v>157</v>
      </c>
    </row>
    <row r="455" spans="1:2" ht="12.75">
      <c r="A455" s="33">
        <v>216</v>
      </c>
      <c r="B455" s="30" t="s">
        <v>157</v>
      </c>
    </row>
    <row r="456" spans="1:2" ht="12.75">
      <c r="A456" s="33">
        <v>217</v>
      </c>
      <c r="B456" s="30" t="s">
        <v>157</v>
      </c>
    </row>
    <row r="457" spans="1:2" ht="12.75">
      <c r="A457" s="33">
        <v>218</v>
      </c>
      <c r="B457" s="30" t="s">
        <v>157</v>
      </c>
    </row>
    <row r="458" spans="1:2" ht="12.75">
      <c r="A458" s="33">
        <v>219</v>
      </c>
      <c r="B458" s="30" t="s">
        <v>157</v>
      </c>
    </row>
    <row r="459" spans="1:2" ht="12.75">
      <c r="A459" s="33">
        <v>220</v>
      </c>
      <c r="B459" s="30" t="s">
        <v>157</v>
      </c>
    </row>
    <row r="460" spans="1:2" ht="12.75">
      <c r="A460" s="33">
        <v>221</v>
      </c>
      <c r="B460" s="30" t="s">
        <v>157</v>
      </c>
    </row>
    <row r="461" spans="1:2" ht="12.75">
      <c r="A461" s="33">
        <v>222</v>
      </c>
      <c r="B461" s="30" t="s">
        <v>157</v>
      </c>
    </row>
    <row r="462" spans="1:2" ht="12.75">
      <c r="A462" s="33">
        <v>223</v>
      </c>
      <c r="B462" s="30" t="s">
        <v>157</v>
      </c>
    </row>
    <row r="463" spans="1:2" ht="12.75">
      <c r="A463" s="33">
        <v>224</v>
      </c>
      <c r="B463" s="30" t="s">
        <v>157</v>
      </c>
    </row>
    <row r="464" spans="1:2" ht="12.75">
      <c r="A464" s="33">
        <v>225</v>
      </c>
      <c r="B464" s="30" t="s">
        <v>157</v>
      </c>
    </row>
    <row r="465" spans="1:2" ht="12.75">
      <c r="A465" s="33">
        <v>226</v>
      </c>
      <c r="B465" s="30" t="s">
        <v>157</v>
      </c>
    </row>
    <row r="466" spans="1:2" ht="12.75">
      <c r="A466" s="33">
        <v>227</v>
      </c>
      <c r="B466" s="30" t="s">
        <v>157</v>
      </c>
    </row>
    <row r="467" spans="1:2" ht="12.75">
      <c r="A467" s="33">
        <v>228</v>
      </c>
      <c r="B467" s="30" t="s">
        <v>157</v>
      </c>
    </row>
    <row r="468" spans="1:2" ht="12.75">
      <c r="A468" s="33">
        <v>229</v>
      </c>
      <c r="B468" s="30" t="s">
        <v>157</v>
      </c>
    </row>
    <row r="469" spans="1:2" ht="12.75">
      <c r="A469" s="33">
        <v>230</v>
      </c>
      <c r="B469" s="30" t="s">
        <v>157</v>
      </c>
    </row>
    <row r="470" spans="1:2" ht="12.75">
      <c r="A470" s="33">
        <v>231</v>
      </c>
      <c r="B470" s="30" t="s">
        <v>157</v>
      </c>
    </row>
    <row r="471" spans="1:2" ht="12.75">
      <c r="A471" s="33">
        <v>232</v>
      </c>
      <c r="B471" s="30" t="s">
        <v>157</v>
      </c>
    </row>
    <row r="472" spans="1:2" ht="12.75">
      <c r="A472" s="33">
        <v>233</v>
      </c>
      <c r="B472" s="30" t="s">
        <v>157</v>
      </c>
    </row>
    <row r="473" spans="1:2" ht="12.75">
      <c r="A473" s="33">
        <v>234</v>
      </c>
      <c r="B473" s="30" t="s">
        <v>157</v>
      </c>
    </row>
    <row r="474" spans="1:2" ht="12.75">
      <c r="A474" s="33">
        <v>235</v>
      </c>
      <c r="B474" s="30" t="s">
        <v>157</v>
      </c>
    </row>
    <row r="475" spans="1:2" ht="12.75">
      <c r="A475" s="33">
        <v>236</v>
      </c>
      <c r="B475" s="30" t="s">
        <v>157</v>
      </c>
    </row>
    <row r="476" spans="1:2" ht="12.75">
      <c r="A476" s="33">
        <v>237</v>
      </c>
      <c r="B476" s="30" t="s">
        <v>157</v>
      </c>
    </row>
    <row r="477" spans="1:2" ht="12.75">
      <c r="A477" s="33">
        <v>238</v>
      </c>
      <c r="B477" s="30" t="s">
        <v>157</v>
      </c>
    </row>
    <row r="478" spans="1:2" ht="12.75">
      <c r="A478" s="33">
        <v>239</v>
      </c>
      <c r="B478" s="30" t="s">
        <v>157</v>
      </c>
    </row>
    <row r="479" spans="1:2" ht="12.75">
      <c r="A479" s="33">
        <v>240</v>
      </c>
      <c r="B479" s="30" t="s">
        <v>157</v>
      </c>
    </row>
    <row r="480" spans="1:2" ht="12.75">
      <c r="A480" s="33">
        <v>241</v>
      </c>
      <c r="B480" s="30" t="s">
        <v>157</v>
      </c>
    </row>
    <row r="481" spans="1:2" ht="12.75">
      <c r="A481" s="33">
        <v>242</v>
      </c>
      <c r="B481" s="30" t="s">
        <v>157</v>
      </c>
    </row>
    <row r="482" spans="1:2" ht="12.75">
      <c r="A482" s="33">
        <v>243</v>
      </c>
      <c r="B482" s="30" t="s">
        <v>157</v>
      </c>
    </row>
    <row r="483" spans="1:2" ht="12.75">
      <c r="A483" s="33">
        <v>244</v>
      </c>
      <c r="B483" s="30" t="s">
        <v>157</v>
      </c>
    </row>
    <row r="484" spans="1:2" ht="12.75">
      <c r="A484" s="33">
        <v>245</v>
      </c>
      <c r="B484" s="30" t="s">
        <v>157</v>
      </c>
    </row>
    <row r="485" spans="1:2" ht="12.75">
      <c r="A485" s="33">
        <v>246</v>
      </c>
      <c r="B485" s="30" t="s">
        <v>157</v>
      </c>
    </row>
    <row r="486" spans="1:2" ht="12.75">
      <c r="A486" s="33">
        <v>247</v>
      </c>
      <c r="B486" s="30" t="s">
        <v>157</v>
      </c>
    </row>
    <row r="487" spans="1:2" ht="12.75">
      <c r="A487" s="33">
        <v>248</v>
      </c>
      <c r="B487" s="30" t="s">
        <v>157</v>
      </c>
    </row>
    <row r="488" spans="1:2" ht="12.75">
      <c r="A488" s="33">
        <v>249</v>
      </c>
      <c r="B488" s="30" t="s">
        <v>157</v>
      </c>
    </row>
    <row r="489" spans="1:2" ht="12.75">
      <c r="A489" s="33">
        <v>250</v>
      </c>
      <c r="B489" s="30" t="s">
        <v>157</v>
      </c>
    </row>
    <row r="490" spans="1:2" ht="12.75">
      <c r="A490" s="33">
        <v>301</v>
      </c>
      <c r="B490" s="30" t="s">
        <v>158</v>
      </c>
    </row>
    <row r="491" spans="1:2" ht="12.75">
      <c r="A491" s="33">
        <v>302</v>
      </c>
      <c r="B491" s="30" t="s">
        <v>158</v>
      </c>
    </row>
    <row r="492" spans="1:2" ht="12.75">
      <c r="A492" s="33">
        <v>303</v>
      </c>
      <c r="B492" s="30" t="s">
        <v>158</v>
      </c>
    </row>
    <row r="493" spans="1:2" ht="12.75">
      <c r="A493" s="33">
        <v>304</v>
      </c>
      <c r="B493" s="30" t="s">
        <v>158</v>
      </c>
    </row>
    <row r="494" spans="1:2" ht="12.75">
      <c r="A494" s="33">
        <v>305</v>
      </c>
      <c r="B494" s="30" t="s">
        <v>158</v>
      </c>
    </row>
    <row r="495" spans="1:2" ht="12.75">
      <c r="A495" s="33">
        <v>306</v>
      </c>
      <c r="B495" s="30" t="s">
        <v>158</v>
      </c>
    </row>
    <row r="496" spans="1:2" ht="12.75">
      <c r="A496" s="33">
        <v>307</v>
      </c>
      <c r="B496" s="30" t="s">
        <v>158</v>
      </c>
    </row>
    <row r="497" spans="1:2" ht="12.75">
      <c r="A497" s="33">
        <v>308</v>
      </c>
      <c r="B497" s="30" t="s">
        <v>158</v>
      </c>
    </row>
    <row r="498" spans="1:2" ht="12.75">
      <c r="A498" s="33">
        <v>309</v>
      </c>
      <c r="B498" s="30" t="s">
        <v>158</v>
      </c>
    </row>
    <row r="499" spans="1:2" ht="12.75">
      <c r="A499" s="33">
        <v>310</v>
      </c>
      <c r="B499" s="30" t="s">
        <v>158</v>
      </c>
    </row>
    <row r="500" spans="1:2" ht="12.75">
      <c r="A500" s="33">
        <v>311</v>
      </c>
      <c r="B500" s="30" t="s">
        <v>158</v>
      </c>
    </row>
    <row r="501" spans="1:2" ht="12.75">
      <c r="A501" s="33">
        <v>312</v>
      </c>
      <c r="B501" s="30" t="s">
        <v>158</v>
      </c>
    </row>
    <row r="502" spans="1:2" ht="12.75">
      <c r="A502" s="33">
        <v>313</v>
      </c>
      <c r="B502" s="30" t="s">
        <v>158</v>
      </c>
    </row>
    <row r="503" spans="1:2" ht="12.75">
      <c r="A503" s="33">
        <v>314</v>
      </c>
      <c r="B503" s="30" t="s">
        <v>158</v>
      </c>
    </row>
    <row r="504" spans="1:2" ht="12.75">
      <c r="A504" s="33">
        <v>315</v>
      </c>
      <c r="B504" s="30" t="s">
        <v>158</v>
      </c>
    </row>
    <row r="505" spans="1:2" ht="12.75">
      <c r="A505" s="33">
        <v>316</v>
      </c>
      <c r="B505" s="30" t="s">
        <v>158</v>
      </c>
    </row>
    <row r="506" spans="1:2" ht="12.75">
      <c r="A506" s="33">
        <v>317</v>
      </c>
      <c r="B506" s="30" t="s">
        <v>158</v>
      </c>
    </row>
    <row r="507" spans="1:2" ht="12.75">
      <c r="A507" s="33">
        <v>318</v>
      </c>
      <c r="B507" s="30" t="s">
        <v>158</v>
      </c>
    </row>
    <row r="508" spans="1:2" ht="12.75">
      <c r="A508" s="33">
        <v>319</v>
      </c>
      <c r="B508" s="30" t="s">
        <v>158</v>
      </c>
    </row>
    <row r="509" spans="1:2" ht="12.75">
      <c r="A509" s="33">
        <v>320</v>
      </c>
      <c r="B509" s="30" t="s">
        <v>158</v>
      </c>
    </row>
    <row r="510" spans="1:2" ht="12.75">
      <c r="A510" s="33">
        <v>321</v>
      </c>
      <c r="B510" s="30" t="s">
        <v>158</v>
      </c>
    </row>
    <row r="511" spans="1:2" ht="12.75">
      <c r="A511" s="33">
        <v>322</v>
      </c>
      <c r="B511" s="30" t="s">
        <v>158</v>
      </c>
    </row>
    <row r="512" spans="1:2" ht="12.75">
      <c r="A512" s="33">
        <v>323</v>
      </c>
      <c r="B512" s="30" t="s">
        <v>158</v>
      </c>
    </row>
    <row r="513" spans="1:2" ht="12.75">
      <c r="A513" s="33">
        <v>324</v>
      </c>
      <c r="B513" s="30" t="s">
        <v>158</v>
      </c>
    </row>
    <row r="514" spans="1:2" ht="12.75">
      <c r="A514" s="33">
        <v>325</v>
      </c>
      <c r="B514" s="30" t="s">
        <v>158</v>
      </c>
    </row>
    <row r="515" spans="1:2" ht="12.75">
      <c r="A515" s="33">
        <v>326</v>
      </c>
      <c r="B515" s="30" t="s">
        <v>158</v>
      </c>
    </row>
    <row r="516" spans="1:2" ht="12.75">
      <c r="A516" s="33">
        <v>327</v>
      </c>
      <c r="B516" s="30" t="s">
        <v>158</v>
      </c>
    </row>
    <row r="517" spans="1:2" ht="12.75">
      <c r="A517" s="33">
        <v>328</v>
      </c>
      <c r="B517" s="30" t="s">
        <v>158</v>
      </c>
    </row>
    <row r="518" spans="1:2" ht="12.75">
      <c r="A518" s="33">
        <v>329</v>
      </c>
      <c r="B518" s="30" t="s">
        <v>158</v>
      </c>
    </row>
    <row r="519" spans="1:2" ht="12.75">
      <c r="A519" s="33">
        <v>330</v>
      </c>
      <c r="B519" s="30" t="s">
        <v>158</v>
      </c>
    </row>
    <row r="520" spans="1:2" ht="12.75">
      <c r="A520" s="33">
        <v>331</v>
      </c>
      <c r="B520" s="30" t="s">
        <v>158</v>
      </c>
    </row>
    <row r="521" spans="1:2" ht="12.75">
      <c r="A521" s="33">
        <v>332</v>
      </c>
      <c r="B521" s="30" t="s">
        <v>158</v>
      </c>
    </row>
    <row r="522" spans="1:2" ht="12.75">
      <c r="A522" s="33">
        <v>333</v>
      </c>
      <c r="B522" s="30" t="s">
        <v>158</v>
      </c>
    </row>
    <row r="523" spans="1:2" ht="12.75">
      <c r="A523" s="33">
        <v>334</v>
      </c>
      <c r="B523" s="30" t="s">
        <v>158</v>
      </c>
    </row>
    <row r="524" spans="1:2" ht="12.75">
      <c r="A524" s="33">
        <v>335</v>
      </c>
      <c r="B524" s="30" t="s">
        <v>158</v>
      </c>
    </row>
    <row r="525" spans="1:2" ht="12.75">
      <c r="A525" s="33">
        <v>336</v>
      </c>
      <c r="B525" s="30" t="s">
        <v>158</v>
      </c>
    </row>
    <row r="526" spans="1:2" ht="12.75">
      <c r="A526" s="33">
        <v>337</v>
      </c>
      <c r="B526" s="30" t="s">
        <v>158</v>
      </c>
    </row>
    <row r="527" spans="1:2" ht="12.75">
      <c r="A527" s="33">
        <v>338</v>
      </c>
      <c r="B527" s="30" t="s">
        <v>158</v>
      </c>
    </row>
    <row r="528" spans="1:2" ht="12.75">
      <c r="A528" s="33">
        <v>339</v>
      </c>
      <c r="B528" s="30" t="s">
        <v>158</v>
      </c>
    </row>
    <row r="529" spans="1:2" ht="12.75">
      <c r="A529" s="33">
        <v>340</v>
      </c>
      <c r="B529" s="30" t="s">
        <v>158</v>
      </c>
    </row>
    <row r="530" spans="1:2" ht="12.75">
      <c r="A530" s="33">
        <v>341</v>
      </c>
      <c r="B530" s="30" t="s">
        <v>158</v>
      </c>
    </row>
    <row r="531" spans="1:2" ht="12.75">
      <c r="A531" s="33">
        <v>342</v>
      </c>
      <c r="B531" s="30" t="s">
        <v>158</v>
      </c>
    </row>
    <row r="532" spans="1:2" ht="12.75">
      <c r="A532" s="33">
        <v>343</v>
      </c>
      <c r="B532" s="30" t="s">
        <v>158</v>
      </c>
    </row>
    <row r="533" spans="1:2" ht="12.75">
      <c r="A533" s="33">
        <v>344</v>
      </c>
      <c r="B533" s="30" t="s">
        <v>158</v>
      </c>
    </row>
    <row r="534" spans="1:2" ht="12.75">
      <c r="A534" s="33">
        <v>345</v>
      </c>
      <c r="B534" s="30" t="s">
        <v>158</v>
      </c>
    </row>
    <row r="535" spans="1:2" ht="12.75">
      <c r="A535" s="33">
        <v>346</v>
      </c>
      <c r="B535" s="30" t="s">
        <v>158</v>
      </c>
    </row>
    <row r="536" spans="1:2" ht="12.75">
      <c r="A536" s="33">
        <v>347</v>
      </c>
      <c r="B536" s="30" t="s">
        <v>158</v>
      </c>
    </row>
    <row r="537" spans="1:2" ht="12.75">
      <c r="A537" s="33">
        <v>348</v>
      </c>
      <c r="B537" s="30" t="s">
        <v>158</v>
      </c>
    </row>
    <row r="538" spans="1:2" ht="12.75">
      <c r="A538" s="33">
        <v>349</v>
      </c>
      <c r="B538" s="30" t="s">
        <v>158</v>
      </c>
    </row>
    <row r="539" spans="1:2" ht="12.75">
      <c r="A539" s="33">
        <v>350</v>
      </c>
      <c r="B539" s="30" t="s">
        <v>158</v>
      </c>
    </row>
  </sheetData>
  <autoFilter ref="A2:E324"/>
  <dataValidations count="1">
    <dataValidation type="list" allowBlank="1" showInputMessage="1" showErrorMessage="1" sqref="E3:E324">
      <formula1>$A$330:$A$337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15" sqref="D15:D18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1.421875" style="21" customWidth="1"/>
    <col min="5" max="5" width="18.421875" style="21" bestFit="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VLOOKUP(C2,Entriesboys!$A$3:$E$314,5,FALSE)</f>
        <v>U15 boys</v>
      </c>
      <c r="C2" s="22">
        <v>173</v>
      </c>
      <c r="D2" s="12" t="str">
        <f>VLOOKUP(C2,Entriesboys!$A$3:$E$314,2,FALSE)</f>
        <v>ELLIS</v>
      </c>
      <c r="E2" s="12" t="str">
        <f>VLOOKUP(C2,Entriesboys!$A$3:$E$314,3,FALSE)</f>
        <v>TAYLOR</v>
      </c>
      <c r="F2" s="12" t="str">
        <f>VLOOKUP(C2,Entriesboys!$A$3:$E$314,4,FALSE)</f>
        <v>BASINGSTOKE</v>
      </c>
      <c r="G2" s="26">
        <v>16.09</v>
      </c>
    </row>
    <row r="3" spans="1:7" ht="12.75">
      <c r="A3" s="22" t="s">
        <v>944</v>
      </c>
      <c r="B3" s="74" t="str">
        <f>VLOOKUP(C3,Entriesboys!$A$3:$E$314,5,FALSE)</f>
        <v>U15 boys</v>
      </c>
      <c r="C3" s="22">
        <v>398</v>
      </c>
      <c r="D3" s="74" t="str">
        <f>VLOOKUP(C3,Entriesboys!$A$3:$E$314,2,FALSE)</f>
        <v>JAKE</v>
      </c>
      <c r="E3" s="74" t="str">
        <f>VLOOKUP(C3,Entriesboys!$A$3:$E$314,3,FALSE)</f>
        <v>RABY</v>
      </c>
      <c r="F3" s="74" t="str">
        <f>VLOOKUP(C3,Entriesboys!$A$3:$E$314,4,FALSE)</f>
        <v>CAMBERLEY (GUEST)</v>
      </c>
      <c r="G3" s="26">
        <v>16.32</v>
      </c>
    </row>
    <row r="4" spans="1:7" ht="12.75">
      <c r="A4" s="1">
        <v>2</v>
      </c>
      <c r="B4" s="12" t="str">
        <f>VLOOKUP(C4,Entriesboys!$A$3:$E$314,5,FALSE)</f>
        <v>U15 boys</v>
      </c>
      <c r="C4" s="22">
        <v>395</v>
      </c>
      <c r="D4" s="12" t="str">
        <f>VLOOKUP(C4,Entriesboys!$A$3:$E$314,2,FALSE)</f>
        <v>ETHAN</v>
      </c>
      <c r="E4" s="12" t="str">
        <f>VLOOKUP(C4,Entriesboys!$A$3:$E$314,3,FALSE)</f>
        <v>FORSTER</v>
      </c>
      <c r="F4" s="12" t="str">
        <f>VLOOKUP(C4,Entriesboys!$A$3:$E$314,4,FALSE)</f>
        <v>CAMBERLEY</v>
      </c>
      <c r="G4" s="26">
        <v>16.59</v>
      </c>
    </row>
    <row r="5" spans="1:7" ht="12.75">
      <c r="A5" s="1">
        <v>3</v>
      </c>
      <c r="B5" s="12" t="str">
        <f>VLOOKUP(C5,Entriesboys!$A$3:$E$314,5,FALSE)</f>
        <v>U15 boys</v>
      </c>
      <c r="C5" s="24">
        <v>492</v>
      </c>
      <c r="D5" s="12" t="str">
        <f>VLOOKUP(C5,Entriesboys!$A$3:$E$314,2,FALSE)</f>
        <v>MATTY</v>
      </c>
      <c r="E5" s="12" t="str">
        <f>VLOOKUP(C5,Entriesboys!$A$3:$E$314,3,FALSE)</f>
        <v>GLASS</v>
      </c>
      <c r="F5" s="12" t="str">
        <f>VLOOKUP(C5,Entriesboys!$A$3:$E$314,4,FALSE)</f>
        <v>FLEET &amp; CROOKHAM</v>
      </c>
      <c r="G5" s="26">
        <v>17.25</v>
      </c>
    </row>
    <row r="6" spans="1:7" ht="12.75">
      <c r="A6" s="1">
        <v>4</v>
      </c>
      <c r="B6" s="12" t="str">
        <f>VLOOKUP(C6,Entriesboys!$A$3:$E$314,5,FALSE)</f>
        <v>U15 boys</v>
      </c>
      <c r="C6" s="22">
        <v>262</v>
      </c>
      <c r="D6" s="12" t="str">
        <f>VLOOKUP(C6,Entriesboys!$A$3:$E$314,2,FALSE)</f>
        <v>MATTHEW</v>
      </c>
      <c r="E6" s="49" t="str">
        <f>VLOOKUP(C6,Entriesboys!$A$3:$E$314,3,FALSE)</f>
        <v>LITCHFIELD-WILLIAMS</v>
      </c>
      <c r="F6" s="12" t="str">
        <f>VLOOKUP(C6,Entriesboys!$A$3:$E$314,4,FALSE)</f>
        <v>BRACKNELL</v>
      </c>
      <c r="G6" s="26">
        <v>17.37</v>
      </c>
    </row>
    <row r="7" spans="1:7" ht="12.75">
      <c r="A7" s="1">
        <v>5</v>
      </c>
      <c r="B7" s="12" t="str">
        <f>VLOOKUP(C7,Entriesboys!$A$3:$E$314,5,FALSE)</f>
        <v>U15 boys</v>
      </c>
      <c r="C7" s="24">
        <v>150</v>
      </c>
      <c r="D7" s="12" t="str">
        <f>VLOOKUP(C7,Entriesboys!$A$3:$E$314,2,FALSE)</f>
        <v>MARK</v>
      </c>
      <c r="E7" s="12" t="str">
        <f>VLOOKUP(C7,Entriesboys!$A$3:$E$314,3,FALSE)</f>
        <v>FLITCROFT</v>
      </c>
      <c r="F7" s="12" t="str">
        <f>VLOOKUP(C7,Entriesboys!$A$3:$E$314,4,FALSE)</f>
        <v>BASINGSTOKE</v>
      </c>
      <c r="G7" s="26">
        <v>18.51</v>
      </c>
    </row>
    <row r="8" spans="1:7" ht="12.75">
      <c r="A8" s="1">
        <v>6</v>
      </c>
      <c r="B8" s="12" t="str">
        <f>VLOOKUP(C8,Entriesboys!$A$3:$E$314,5,FALSE)</f>
        <v>U15 boys</v>
      </c>
      <c r="C8" s="24">
        <v>170</v>
      </c>
      <c r="D8" s="12" t="str">
        <f>VLOOKUP(C8,Entriesboys!$A$3:$E$314,2,FALSE)</f>
        <v>KIERAN</v>
      </c>
      <c r="E8" s="12" t="str">
        <f>VLOOKUP(C8,Entriesboys!$A$3:$E$314,3,FALSE)</f>
        <v>RUFFLE</v>
      </c>
      <c r="F8" s="12" t="str">
        <f>VLOOKUP(C8,Entriesboys!$A$3:$E$314,4,FALSE)</f>
        <v>BASINGSTOKE</v>
      </c>
      <c r="G8" s="26">
        <v>19.11</v>
      </c>
    </row>
    <row r="9" spans="1:7" ht="12.75">
      <c r="A9" s="1">
        <v>7</v>
      </c>
      <c r="B9" s="12" t="str">
        <f>VLOOKUP(C9,Entriesboys!$A$3:$E$314,5,FALSE)</f>
        <v>U15 boys</v>
      </c>
      <c r="C9" s="22">
        <v>396</v>
      </c>
      <c r="D9" s="12" t="str">
        <f>VLOOKUP(C9,Entriesboys!$A$3:$E$314,2,FALSE)</f>
        <v>TOM</v>
      </c>
      <c r="E9" s="12" t="str">
        <f>VLOOKUP(C9,Entriesboys!$A$3:$E$314,3,FALSE)</f>
        <v>PORTER</v>
      </c>
      <c r="F9" s="12" t="str">
        <f>VLOOKUP(C9,Entriesboys!$A$3:$E$314,4,FALSE)</f>
        <v>CAMBERLEY</v>
      </c>
      <c r="G9" s="26">
        <v>19.31</v>
      </c>
    </row>
    <row r="10" spans="1:7" ht="12.75">
      <c r="A10" s="1">
        <v>8</v>
      </c>
      <c r="B10" s="12" t="str">
        <f>VLOOKUP(C10,Entriesboys!$A$3:$E$314,5,FALSE)</f>
        <v>U15 boys</v>
      </c>
      <c r="C10" s="24">
        <v>495</v>
      </c>
      <c r="D10" s="12" t="str">
        <f>VLOOKUP(C10,Entriesboys!$A$3:$E$314,2,FALSE)</f>
        <v>MATTHEW</v>
      </c>
      <c r="E10" s="12" t="str">
        <f>VLOOKUP(C10,Entriesboys!$A$3:$E$314,3,FALSE)</f>
        <v>PATEL</v>
      </c>
      <c r="F10" s="12" t="str">
        <f>VLOOKUP(C10,Entriesboys!$A$3:$E$314,4,FALSE)</f>
        <v>FLEET &amp; CROOKHAM</v>
      </c>
      <c r="G10" s="26">
        <v>19.53</v>
      </c>
    </row>
    <row r="11" spans="1:7" ht="12.75">
      <c r="A11" s="1">
        <v>9</v>
      </c>
      <c r="B11" s="12" t="str">
        <f>VLOOKUP(C11,Entriesboys!$A$3:$E$314,5,FALSE)</f>
        <v>U15 boys</v>
      </c>
      <c r="C11" s="24">
        <v>176</v>
      </c>
      <c r="D11" s="12" t="str">
        <f>VLOOKUP(C11,Entriesboys!$A$3:$E$314,2,FALSE)</f>
        <v>LIAM</v>
      </c>
      <c r="E11" s="12" t="str">
        <f>VLOOKUP(C11,Entriesboys!$A$3:$E$314,3,FALSE)</f>
        <v>TATAM</v>
      </c>
      <c r="F11" s="12" t="str">
        <f>VLOOKUP(C11,Entriesboys!$A$3:$E$314,4,FALSE)</f>
        <v>BASINGSTOKE</v>
      </c>
      <c r="G11" s="26">
        <v>20.34</v>
      </c>
    </row>
    <row r="12" spans="3:7" ht="12.75">
      <c r="C12" s="60"/>
      <c r="D12" s="60"/>
      <c r="E12" s="60"/>
      <c r="F12" s="60"/>
      <c r="G12" s="60"/>
    </row>
    <row r="13" spans="1:7" ht="12.75">
      <c r="A13" s="21" t="s">
        <v>728</v>
      </c>
      <c r="C13" s="60"/>
      <c r="D13" s="60"/>
      <c r="E13" s="60"/>
      <c r="F13" s="60"/>
      <c r="G13" s="60"/>
    </row>
    <row r="14" spans="1:7" ht="12.75">
      <c r="A14" s="21" t="s">
        <v>730</v>
      </c>
      <c r="C14" s="21"/>
      <c r="D14" s="21" t="s">
        <v>731</v>
      </c>
      <c r="E14" s="21" t="s">
        <v>732</v>
      </c>
      <c r="F14" s="21" t="s">
        <v>879</v>
      </c>
      <c r="G14" s="21"/>
    </row>
    <row r="15" spans="1:7" ht="12.75">
      <c r="A15" s="59">
        <v>1</v>
      </c>
      <c r="C15" s="60" t="s">
        <v>947</v>
      </c>
      <c r="D15" s="82">
        <v>12</v>
      </c>
      <c r="E15" s="60" t="s">
        <v>459</v>
      </c>
      <c r="F15" s="60"/>
      <c r="G15" s="62" t="s">
        <v>733</v>
      </c>
    </row>
    <row r="16" spans="1:7" ht="12.75">
      <c r="A16" s="59">
        <v>2</v>
      </c>
      <c r="C16" s="60" t="s">
        <v>988</v>
      </c>
      <c r="D16" s="82">
        <v>19</v>
      </c>
      <c r="E16" s="60" t="s">
        <v>298</v>
      </c>
      <c r="F16" s="60"/>
      <c r="G16" s="62">
        <v>2</v>
      </c>
    </row>
    <row r="17" spans="1:7" ht="12.75">
      <c r="A17" s="21">
        <v>3</v>
      </c>
      <c r="C17" s="60" t="s">
        <v>989</v>
      </c>
      <c r="D17" s="82">
        <v>21</v>
      </c>
      <c r="E17" s="60" t="s">
        <v>734</v>
      </c>
      <c r="F17" s="60"/>
      <c r="G17" s="62">
        <v>2</v>
      </c>
    </row>
    <row r="18" spans="1:7" ht="12.75">
      <c r="A18" s="21">
        <v>5</v>
      </c>
      <c r="C18" s="60" t="s">
        <v>990</v>
      </c>
      <c r="D18" s="82">
        <v>24</v>
      </c>
      <c r="E18" s="60" t="s">
        <v>277</v>
      </c>
      <c r="F18" s="60"/>
      <c r="G18" s="62">
        <v>1</v>
      </c>
    </row>
    <row r="19" spans="3:7" ht="12.75">
      <c r="C19" s="60"/>
      <c r="D19" s="60"/>
      <c r="E19" s="60"/>
      <c r="F19" s="60"/>
      <c r="G19" s="60"/>
    </row>
    <row r="20" spans="3:7" ht="12.75">
      <c r="C20" s="60"/>
      <c r="D20" s="60"/>
      <c r="E20" s="60"/>
      <c r="F20" s="60"/>
      <c r="G20" s="60"/>
    </row>
    <row r="21" spans="3:7" ht="12.75">
      <c r="C21" s="60"/>
      <c r="D21" s="60"/>
      <c r="E21" s="60"/>
      <c r="F21" s="60"/>
      <c r="G21" s="60"/>
    </row>
    <row r="22" spans="3:7" ht="12.75">
      <c r="C22" s="60"/>
      <c r="D22" s="60"/>
      <c r="E22" s="60"/>
      <c r="F22" s="60"/>
      <c r="G22" s="60"/>
    </row>
    <row r="23" spans="3:7" ht="12.75">
      <c r="C23" s="60"/>
      <c r="D23" s="60"/>
      <c r="E23" s="60"/>
      <c r="F23" s="60"/>
      <c r="G23" s="60"/>
    </row>
    <row r="24" spans="3:7" ht="12.75">
      <c r="C24" s="60"/>
      <c r="D24" s="60"/>
      <c r="E24" s="60"/>
      <c r="F24" s="60"/>
      <c r="G24" s="60"/>
    </row>
    <row r="25" spans="3:7" ht="12.75">
      <c r="C25" s="60"/>
      <c r="D25" s="60"/>
      <c r="E25" s="60"/>
      <c r="F25" s="60"/>
      <c r="G25" s="60"/>
    </row>
    <row r="26" spans="3:7" ht="12.75">
      <c r="C26" s="60"/>
      <c r="D26" s="60"/>
      <c r="E26" s="60"/>
      <c r="F26" s="60"/>
      <c r="G26" s="60"/>
    </row>
    <row r="27" spans="3:7" ht="12.75">
      <c r="C27" s="60"/>
      <c r="D27" s="60"/>
      <c r="E27" s="60"/>
      <c r="F27" s="60"/>
      <c r="G27" s="60"/>
    </row>
    <row r="28" spans="3:7" ht="12.75">
      <c r="C28" s="60"/>
      <c r="D28" s="60"/>
      <c r="E28" s="60"/>
      <c r="F28" s="60"/>
      <c r="G28" s="60"/>
    </row>
    <row r="29" spans="3:7" ht="12.75">
      <c r="C29" s="60"/>
      <c r="D29" s="60"/>
      <c r="E29" s="60"/>
      <c r="F29" s="60"/>
      <c r="G29" s="60"/>
    </row>
    <row r="30" spans="3:7" ht="12.75">
      <c r="C30" s="60"/>
      <c r="D30" s="60"/>
      <c r="E30" s="60"/>
      <c r="F30" s="60"/>
      <c r="G30" s="60"/>
    </row>
    <row r="31" spans="3:7" ht="12.75">
      <c r="C31" s="60"/>
      <c r="D31" s="60"/>
      <c r="E31" s="60"/>
      <c r="F31" s="60"/>
      <c r="G31" s="60"/>
    </row>
    <row r="32" spans="3:7" ht="12.75">
      <c r="C32" s="60"/>
      <c r="D32" s="60"/>
      <c r="E32" s="60"/>
      <c r="F32" s="60"/>
      <c r="G32" s="60"/>
    </row>
    <row r="33" spans="3:7" ht="12.75">
      <c r="C33" s="60"/>
      <c r="D33" s="60"/>
      <c r="E33" s="60"/>
      <c r="F33" s="60"/>
      <c r="G33" s="60"/>
    </row>
    <row r="34" spans="3:7" ht="12.75">
      <c r="C34" s="60"/>
      <c r="D34" s="60"/>
      <c r="E34" s="60"/>
      <c r="F34" s="60"/>
      <c r="G34" s="60"/>
    </row>
    <row r="35" spans="3:7" ht="12.75">
      <c r="C35" s="60"/>
      <c r="D35" s="60"/>
      <c r="E35" s="60"/>
      <c r="F35" s="60"/>
      <c r="G35" s="60"/>
    </row>
    <row r="36" spans="3:7" ht="12.75">
      <c r="C36" s="60"/>
      <c r="D36" s="60"/>
      <c r="E36" s="60"/>
      <c r="F36" s="60"/>
      <c r="G36" s="60"/>
    </row>
    <row r="37" spans="3:7" ht="12.75">
      <c r="C37" s="60"/>
      <c r="D37" s="60"/>
      <c r="E37" s="60"/>
      <c r="F37" s="60"/>
      <c r="G37" s="60"/>
    </row>
    <row r="38" spans="3:7" ht="12.75">
      <c r="C38" s="60"/>
      <c r="D38" s="60"/>
      <c r="E38" s="60"/>
      <c r="F38" s="60"/>
      <c r="G38" s="60"/>
    </row>
    <row r="39" spans="3:7" ht="12.75">
      <c r="C39" s="60"/>
      <c r="D39" s="60"/>
      <c r="E39" s="60"/>
      <c r="F39" s="60"/>
      <c r="G39" s="60"/>
    </row>
    <row r="40" spans="3:7" ht="12.75">
      <c r="C40" s="60"/>
      <c r="D40" s="60"/>
      <c r="E40" s="60"/>
      <c r="F40" s="60"/>
      <c r="G40" s="60"/>
    </row>
    <row r="41" spans="3:7" ht="12.75">
      <c r="C41" s="60"/>
      <c r="D41" s="60"/>
      <c r="E41" s="60"/>
      <c r="F41" s="60"/>
      <c r="G41" s="60"/>
    </row>
    <row r="42" spans="3:7" ht="12.75">
      <c r="C42" s="60"/>
      <c r="D42" s="60"/>
      <c r="E42" s="60"/>
      <c r="F42" s="60"/>
      <c r="G42" s="60"/>
    </row>
    <row r="43" spans="3:7" ht="12.75">
      <c r="C43" s="60"/>
      <c r="D43" s="60"/>
      <c r="E43" s="60"/>
      <c r="F43" s="60"/>
      <c r="G43" s="60"/>
    </row>
    <row r="44" spans="3:7" ht="12.75">
      <c r="C44" s="60"/>
      <c r="D44" s="60"/>
      <c r="E44" s="60"/>
      <c r="F44" s="60"/>
      <c r="G44" s="60"/>
    </row>
  </sheetData>
  <printOptions/>
  <pageMargins left="0.42" right="0.32" top="1" bottom="1" header="0.5" footer="0.5"/>
  <pageSetup horizontalDpi="300" verticalDpi="300" orientation="portrait" paperSize="9" r:id="rId1"/>
  <headerFooter alignWithMargins="0">
    <oddHeader>&amp;LMATCH 4 - 4.3.12&amp;CNEWBURY BORDER LEAGUE 2011 - 2012&amp;RUNDER 15 BOYS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">
      <selection activeCell="H34" sqref="H34"/>
    </sheetView>
  </sheetViews>
  <sheetFormatPr defaultColWidth="9.140625" defaultRowHeight="12.75"/>
  <cols>
    <col min="1" max="1" width="3.421875" style="21" customWidth="1"/>
    <col min="2" max="2" width="25.421875" style="21" customWidth="1"/>
    <col min="3" max="5" width="7.7109375" style="21" customWidth="1"/>
    <col min="6" max="6" width="8.28125" style="21" bestFit="1" customWidth="1"/>
    <col min="7" max="7" width="8.00390625" style="21" customWidth="1"/>
    <col min="8" max="8" width="5.7109375" style="21" customWidth="1"/>
    <col min="9" max="9" width="25.7109375" style="21" bestFit="1" customWidth="1"/>
    <col min="10" max="13" width="7.7109375" style="21" customWidth="1"/>
    <col min="14" max="14" width="8.28125" style="21" bestFit="1" customWidth="1"/>
    <col min="15" max="16384" width="9.140625" style="21" customWidth="1"/>
  </cols>
  <sheetData>
    <row r="1" spans="1:14" ht="18">
      <c r="A1" s="84" t="s">
        <v>884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4" t="s">
        <v>747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3:10" ht="12.75">
      <c r="C4" s="21" t="s">
        <v>885</v>
      </c>
      <c r="J4" s="21" t="s">
        <v>886</v>
      </c>
    </row>
    <row r="5" spans="2:9" ht="12.75">
      <c r="B5" s="21" t="s">
        <v>737</v>
      </c>
      <c r="I5" s="21" t="s">
        <v>737</v>
      </c>
    </row>
    <row r="6" spans="2:14" ht="12.75">
      <c r="B6" s="12" t="s">
        <v>728</v>
      </c>
      <c r="C6" s="12" t="s">
        <v>738</v>
      </c>
      <c r="D6" s="12" t="s">
        <v>739</v>
      </c>
      <c r="E6" s="12" t="s">
        <v>740</v>
      </c>
      <c r="F6" s="49" t="s">
        <v>741</v>
      </c>
      <c r="I6" s="12" t="s">
        <v>728</v>
      </c>
      <c r="J6" s="1" t="s">
        <v>743</v>
      </c>
      <c r="K6" s="1" t="s">
        <v>744</v>
      </c>
      <c r="L6" s="1" t="s">
        <v>745</v>
      </c>
      <c r="M6" s="1" t="s">
        <v>746</v>
      </c>
      <c r="N6" s="67" t="s">
        <v>741</v>
      </c>
    </row>
    <row r="7" spans="1:14" ht="12.75">
      <c r="A7" s="12">
        <v>1</v>
      </c>
      <c r="B7" s="4" t="s">
        <v>298</v>
      </c>
      <c r="C7" s="66">
        <v>3</v>
      </c>
      <c r="D7" s="66">
        <v>1</v>
      </c>
      <c r="E7" s="66">
        <v>3</v>
      </c>
      <c r="F7" s="1">
        <f aca="true" t="shared" si="0" ref="F7:F18">SUM(C7:E7)</f>
        <v>7</v>
      </c>
      <c r="H7" s="71">
        <v>1</v>
      </c>
      <c r="I7" s="4" t="s">
        <v>298</v>
      </c>
      <c r="J7" s="1">
        <v>1</v>
      </c>
      <c r="K7" s="1">
        <v>1</v>
      </c>
      <c r="L7" s="1">
        <v>1</v>
      </c>
      <c r="M7" s="1">
        <v>1</v>
      </c>
      <c r="N7" s="1">
        <f aca="true" t="shared" si="1" ref="N7:N18">SUM(J7:M7)</f>
        <v>4</v>
      </c>
    </row>
    <row r="8" spans="1:14" ht="12.75">
      <c r="A8" s="12">
        <v>2</v>
      </c>
      <c r="B8" s="4" t="s">
        <v>115</v>
      </c>
      <c r="C8" s="66">
        <v>5</v>
      </c>
      <c r="D8" s="66">
        <v>2</v>
      </c>
      <c r="E8" s="66">
        <v>2</v>
      </c>
      <c r="F8" s="1">
        <f t="shared" si="0"/>
        <v>9</v>
      </c>
      <c r="G8" s="53"/>
      <c r="H8" s="71">
        <v>2</v>
      </c>
      <c r="I8" s="4" t="s">
        <v>459</v>
      </c>
      <c r="J8" s="1">
        <v>3</v>
      </c>
      <c r="K8" s="1">
        <v>2</v>
      </c>
      <c r="L8" s="1">
        <v>3</v>
      </c>
      <c r="M8" s="1">
        <v>3</v>
      </c>
      <c r="N8" s="1">
        <f t="shared" si="1"/>
        <v>11</v>
      </c>
    </row>
    <row r="9" spans="1:14" ht="12.75">
      <c r="A9" s="12">
        <v>3</v>
      </c>
      <c r="B9" s="4" t="s">
        <v>459</v>
      </c>
      <c r="C9" s="66">
        <v>2</v>
      </c>
      <c r="D9" s="66">
        <v>5</v>
      </c>
      <c r="E9" s="66">
        <v>5</v>
      </c>
      <c r="F9" s="1">
        <f t="shared" si="0"/>
        <v>12</v>
      </c>
      <c r="H9" s="71">
        <v>3</v>
      </c>
      <c r="I9" s="4" t="s">
        <v>115</v>
      </c>
      <c r="J9" s="1">
        <v>2</v>
      </c>
      <c r="K9" s="1">
        <v>7</v>
      </c>
      <c r="L9" s="1">
        <v>2</v>
      </c>
      <c r="M9" s="1">
        <v>2</v>
      </c>
      <c r="N9" s="1">
        <f>SUM(J9:M9)</f>
        <v>13</v>
      </c>
    </row>
    <row r="10" spans="1:14" ht="12.75">
      <c r="A10" s="12">
        <v>4</v>
      </c>
      <c r="B10" s="4" t="s">
        <v>163</v>
      </c>
      <c r="C10" s="66">
        <v>6</v>
      </c>
      <c r="D10" s="66">
        <v>4</v>
      </c>
      <c r="E10" s="66">
        <v>4</v>
      </c>
      <c r="F10" s="1">
        <f>SUM(C10:E10)</f>
        <v>14</v>
      </c>
      <c r="H10" s="71">
        <v>4</v>
      </c>
      <c r="I10" s="4" t="s">
        <v>163</v>
      </c>
      <c r="J10" s="1">
        <v>4</v>
      </c>
      <c r="K10" s="1">
        <v>4</v>
      </c>
      <c r="L10" s="1">
        <v>5</v>
      </c>
      <c r="M10" s="1">
        <v>4</v>
      </c>
      <c r="N10" s="1">
        <f>SUM(J10:M10)</f>
        <v>17</v>
      </c>
    </row>
    <row r="11" spans="1:14" ht="12.75">
      <c r="A11" s="12">
        <v>5</v>
      </c>
      <c r="B11" s="4" t="s">
        <v>277</v>
      </c>
      <c r="C11" s="66">
        <v>1</v>
      </c>
      <c r="D11" s="66">
        <v>3</v>
      </c>
      <c r="E11" s="76">
        <v>6</v>
      </c>
      <c r="F11" s="77">
        <f>SUM(C11:E11)</f>
        <v>10</v>
      </c>
      <c r="G11" s="53"/>
      <c r="H11" s="71">
        <v>5</v>
      </c>
      <c r="I11" s="4" t="s">
        <v>458</v>
      </c>
      <c r="J11" s="1">
        <v>6</v>
      </c>
      <c r="K11" s="1">
        <v>3</v>
      </c>
      <c r="L11" s="1">
        <v>3</v>
      </c>
      <c r="M11" s="1">
        <v>6</v>
      </c>
      <c r="N11" s="65">
        <f>SUM(J11:M11)</f>
        <v>18</v>
      </c>
    </row>
    <row r="12" spans="1:14" ht="12.75">
      <c r="A12" s="12">
        <v>6</v>
      </c>
      <c r="B12" s="4" t="s">
        <v>458</v>
      </c>
      <c r="C12" s="76">
        <v>11</v>
      </c>
      <c r="D12" s="66">
        <v>6</v>
      </c>
      <c r="E12" s="66">
        <v>1</v>
      </c>
      <c r="F12" s="77">
        <f t="shared" si="0"/>
        <v>18</v>
      </c>
      <c r="G12" s="53"/>
      <c r="H12" s="71">
        <v>6</v>
      </c>
      <c r="I12" s="4" t="s">
        <v>277</v>
      </c>
      <c r="J12" s="1">
        <v>5</v>
      </c>
      <c r="K12" s="1">
        <v>6</v>
      </c>
      <c r="L12" s="1">
        <v>6</v>
      </c>
      <c r="M12" s="1">
        <v>5</v>
      </c>
      <c r="N12" s="65">
        <f>SUM(J12:M12)</f>
        <v>22</v>
      </c>
    </row>
    <row r="13" spans="1:14" ht="12.75">
      <c r="A13" s="12">
        <v>7</v>
      </c>
      <c r="B13" s="4" t="s">
        <v>436</v>
      </c>
      <c r="C13" s="66">
        <v>7</v>
      </c>
      <c r="D13" s="66">
        <v>7</v>
      </c>
      <c r="E13" s="76">
        <v>6</v>
      </c>
      <c r="F13" s="77">
        <f t="shared" si="0"/>
        <v>20</v>
      </c>
      <c r="G13" s="53"/>
      <c r="H13" s="71">
        <v>7</v>
      </c>
      <c r="I13" s="4" t="s">
        <v>436</v>
      </c>
      <c r="J13" s="1">
        <v>7</v>
      </c>
      <c r="K13" s="1">
        <v>5</v>
      </c>
      <c r="L13" s="1">
        <v>7</v>
      </c>
      <c r="M13" s="1">
        <v>7</v>
      </c>
      <c r="N13" s="65">
        <f t="shared" si="1"/>
        <v>26</v>
      </c>
    </row>
    <row r="14" spans="1:14" ht="12.75">
      <c r="A14" s="12">
        <v>8</v>
      </c>
      <c r="B14" s="4" t="s">
        <v>369</v>
      </c>
      <c r="C14" s="66">
        <v>4</v>
      </c>
      <c r="D14" s="76">
        <v>8</v>
      </c>
      <c r="E14" s="76">
        <v>6</v>
      </c>
      <c r="F14" s="77">
        <f t="shared" si="0"/>
        <v>18</v>
      </c>
      <c r="G14" s="53"/>
      <c r="H14" s="71">
        <v>8</v>
      </c>
      <c r="I14" s="4" t="s">
        <v>369</v>
      </c>
      <c r="J14" s="1">
        <v>8</v>
      </c>
      <c r="K14" s="1">
        <v>9</v>
      </c>
      <c r="L14" s="1">
        <v>8</v>
      </c>
      <c r="M14" s="1">
        <v>8</v>
      </c>
      <c r="N14" s="65">
        <f t="shared" si="1"/>
        <v>33</v>
      </c>
    </row>
    <row r="15" spans="1:14" ht="12.75">
      <c r="A15" s="12">
        <v>9</v>
      </c>
      <c r="B15" s="4" t="s">
        <v>426</v>
      </c>
      <c r="C15" s="66">
        <v>8</v>
      </c>
      <c r="D15" s="76">
        <v>8</v>
      </c>
      <c r="E15" s="76">
        <v>6</v>
      </c>
      <c r="F15" s="77">
        <f t="shared" si="0"/>
        <v>22</v>
      </c>
      <c r="G15" s="53"/>
      <c r="H15" s="71">
        <v>9</v>
      </c>
      <c r="I15" s="4" t="s">
        <v>426</v>
      </c>
      <c r="J15" s="1">
        <v>9</v>
      </c>
      <c r="K15" s="1">
        <v>8</v>
      </c>
      <c r="L15" s="1">
        <v>9</v>
      </c>
      <c r="M15" s="1">
        <v>9</v>
      </c>
      <c r="N15" s="65">
        <f t="shared" si="1"/>
        <v>35</v>
      </c>
    </row>
    <row r="16" spans="1:14" ht="12.75">
      <c r="A16" s="12">
        <v>10</v>
      </c>
      <c r="B16" s="4" t="s">
        <v>415</v>
      </c>
      <c r="C16" s="66">
        <v>9</v>
      </c>
      <c r="D16" s="76">
        <v>8</v>
      </c>
      <c r="E16" s="76">
        <v>6</v>
      </c>
      <c r="F16" s="77">
        <f t="shared" si="0"/>
        <v>23</v>
      </c>
      <c r="G16" s="53"/>
      <c r="H16" s="71">
        <v>10</v>
      </c>
      <c r="I16" s="4" t="s">
        <v>415</v>
      </c>
      <c r="J16" s="1">
        <v>10</v>
      </c>
      <c r="K16" s="1">
        <v>10</v>
      </c>
      <c r="L16" s="1">
        <v>10</v>
      </c>
      <c r="M16" s="1">
        <v>10</v>
      </c>
      <c r="N16" s="65">
        <f t="shared" si="1"/>
        <v>40</v>
      </c>
    </row>
    <row r="17" spans="1:14" ht="12.75">
      <c r="A17" s="12">
        <v>11</v>
      </c>
      <c r="B17" s="4" t="s">
        <v>853</v>
      </c>
      <c r="C17" s="66">
        <v>10</v>
      </c>
      <c r="D17" s="76">
        <v>8</v>
      </c>
      <c r="E17" s="76">
        <v>6</v>
      </c>
      <c r="F17" s="77">
        <f t="shared" si="0"/>
        <v>24</v>
      </c>
      <c r="G17" s="53"/>
      <c r="H17" s="71">
        <v>11</v>
      </c>
      <c r="I17" s="4" t="s">
        <v>880</v>
      </c>
      <c r="J17" s="1">
        <v>12</v>
      </c>
      <c r="K17" s="1">
        <v>12</v>
      </c>
      <c r="L17" s="1">
        <v>10</v>
      </c>
      <c r="M17" s="1">
        <v>11</v>
      </c>
      <c r="N17" s="65">
        <f>SUM(J17:M17)</f>
        <v>45</v>
      </c>
    </row>
    <row r="18" spans="1:14" ht="12.75">
      <c r="A18" s="12">
        <v>12</v>
      </c>
      <c r="B18" s="4" t="s">
        <v>511</v>
      </c>
      <c r="C18" s="76">
        <v>11</v>
      </c>
      <c r="D18" s="76">
        <v>8</v>
      </c>
      <c r="E18" s="76">
        <v>6</v>
      </c>
      <c r="F18" s="77">
        <f t="shared" si="0"/>
        <v>25</v>
      </c>
      <c r="G18" s="53"/>
      <c r="H18" s="71">
        <v>12</v>
      </c>
      <c r="I18" s="4" t="s">
        <v>511</v>
      </c>
      <c r="J18" s="1">
        <v>11</v>
      </c>
      <c r="K18" s="1">
        <v>11</v>
      </c>
      <c r="L18" s="1">
        <v>11</v>
      </c>
      <c r="M18" s="1">
        <v>12</v>
      </c>
      <c r="N18" s="65">
        <f t="shared" si="1"/>
        <v>45</v>
      </c>
    </row>
    <row r="19" spans="2:14" ht="12.75">
      <c r="B19" s="78"/>
      <c r="C19" s="79"/>
      <c r="D19" s="80"/>
      <c r="E19" s="80"/>
      <c r="F19" s="81"/>
      <c r="J19" s="50"/>
      <c r="K19" s="50"/>
      <c r="L19" s="50"/>
      <c r="M19" s="50"/>
      <c r="N19" s="63"/>
    </row>
    <row r="20" spans="2:14" ht="12.75">
      <c r="B20" s="21" t="s">
        <v>742</v>
      </c>
      <c r="I20" s="21" t="s">
        <v>742</v>
      </c>
      <c r="J20" s="50"/>
      <c r="K20" s="50"/>
      <c r="L20" s="50"/>
      <c r="M20" s="50"/>
      <c r="N20" s="63"/>
    </row>
    <row r="21" spans="2:14" ht="12.75">
      <c r="B21" s="12" t="s">
        <v>728</v>
      </c>
      <c r="C21" s="12" t="s">
        <v>738</v>
      </c>
      <c r="D21" s="12" t="s">
        <v>739</v>
      </c>
      <c r="E21" s="12" t="s">
        <v>740</v>
      </c>
      <c r="F21" s="49" t="s">
        <v>741</v>
      </c>
      <c r="I21" s="12" t="s">
        <v>728</v>
      </c>
      <c r="J21" s="1" t="s">
        <v>743</v>
      </c>
      <c r="K21" s="1" t="s">
        <v>744</v>
      </c>
      <c r="L21" s="1" t="s">
        <v>745</v>
      </c>
      <c r="M21" s="1" t="s">
        <v>746</v>
      </c>
      <c r="N21" s="67" t="s">
        <v>741</v>
      </c>
    </row>
    <row r="22" spans="1:14" ht="12.75">
      <c r="A22" s="12">
        <v>1</v>
      </c>
      <c r="B22" s="4" t="s">
        <v>298</v>
      </c>
      <c r="C22" s="66">
        <v>2</v>
      </c>
      <c r="D22" s="66">
        <v>1</v>
      </c>
      <c r="E22" s="66">
        <v>2</v>
      </c>
      <c r="F22" s="66">
        <f aca="true" t="shared" si="2" ref="F22:F33">SUM(C22:E22)</f>
        <v>5</v>
      </c>
      <c r="H22" s="71">
        <v>1</v>
      </c>
      <c r="I22" s="4" t="s">
        <v>298</v>
      </c>
      <c r="J22" s="1">
        <v>1</v>
      </c>
      <c r="K22" s="1">
        <v>2</v>
      </c>
      <c r="L22" s="1">
        <v>1</v>
      </c>
      <c r="M22" s="1">
        <v>1</v>
      </c>
      <c r="N22" s="1">
        <f aca="true" t="shared" si="3" ref="N22:N33">SUM(J22:M22)</f>
        <v>5</v>
      </c>
    </row>
    <row r="23" spans="1:14" ht="12.75">
      <c r="A23" s="12" t="s">
        <v>953</v>
      </c>
      <c r="B23" s="4" t="s">
        <v>459</v>
      </c>
      <c r="C23" s="66">
        <v>6</v>
      </c>
      <c r="D23" s="66">
        <v>3</v>
      </c>
      <c r="E23" s="66">
        <v>1</v>
      </c>
      <c r="F23" s="66">
        <f t="shared" si="2"/>
        <v>10</v>
      </c>
      <c r="H23" s="71">
        <v>2</v>
      </c>
      <c r="I23" s="4" t="s">
        <v>277</v>
      </c>
      <c r="J23" s="1">
        <v>3</v>
      </c>
      <c r="K23" s="1">
        <v>1</v>
      </c>
      <c r="L23" s="1">
        <v>2</v>
      </c>
      <c r="M23" s="1">
        <v>4</v>
      </c>
      <c r="N23" s="1">
        <f t="shared" si="3"/>
        <v>10</v>
      </c>
    </row>
    <row r="24" spans="1:14" ht="12.75">
      <c r="A24" s="12" t="s">
        <v>953</v>
      </c>
      <c r="B24" s="4" t="s">
        <v>163</v>
      </c>
      <c r="C24" s="66">
        <v>3</v>
      </c>
      <c r="D24" s="66">
        <v>4</v>
      </c>
      <c r="E24" s="66">
        <v>3</v>
      </c>
      <c r="F24" s="66">
        <f t="shared" si="2"/>
        <v>10</v>
      </c>
      <c r="G24" s="53"/>
      <c r="H24" s="71">
        <v>3</v>
      </c>
      <c r="I24" s="4" t="s">
        <v>459</v>
      </c>
      <c r="J24" s="1">
        <v>2</v>
      </c>
      <c r="K24" s="1">
        <v>4</v>
      </c>
      <c r="L24" s="1">
        <v>3</v>
      </c>
      <c r="M24" s="1">
        <v>2</v>
      </c>
      <c r="N24" s="1">
        <f t="shared" si="3"/>
        <v>11</v>
      </c>
    </row>
    <row r="25" spans="1:14" ht="12.75">
      <c r="A25" s="12">
        <v>4</v>
      </c>
      <c r="B25" s="4" t="s">
        <v>277</v>
      </c>
      <c r="C25" s="66">
        <v>1</v>
      </c>
      <c r="D25" s="66">
        <v>6</v>
      </c>
      <c r="E25" s="66">
        <v>4</v>
      </c>
      <c r="F25" s="66">
        <f t="shared" si="2"/>
        <v>11</v>
      </c>
      <c r="H25" s="71">
        <v>4</v>
      </c>
      <c r="I25" s="4" t="s">
        <v>163</v>
      </c>
      <c r="J25" s="1">
        <v>5</v>
      </c>
      <c r="K25" s="1">
        <v>5</v>
      </c>
      <c r="L25" s="1">
        <v>4</v>
      </c>
      <c r="M25" s="1">
        <v>2</v>
      </c>
      <c r="N25" s="1">
        <f t="shared" si="3"/>
        <v>16</v>
      </c>
    </row>
    <row r="26" spans="1:14" ht="12.75">
      <c r="A26" s="12">
        <v>5</v>
      </c>
      <c r="B26" s="4" t="s">
        <v>115</v>
      </c>
      <c r="C26" s="66">
        <v>8</v>
      </c>
      <c r="D26" s="66">
        <v>2</v>
      </c>
      <c r="E26" s="76">
        <v>5</v>
      </c>
      <c r="F26" s="76">
        <f t="shared" si="2"/>
        <v>15</v>
      </c>
      <c r="G26" s="53"/>
      <c r="H26" s="71">
        <v>5</v>
      </c>
      <c r="I26" s="4" t="s">
        <v>115</v>
      </c>
      <c r="J26" s="1">
        <v>3</v>
      </c>
      <c r="K26" s="1">
        <v>3</v>
      </c>
      <c r="L26" s="1">
        <v>5</v>
      </c>
      <c r="M26" s="1">
        <v>5</v>
      </c>
      <c r="N26" s="65">
        <f t="shared" si="3"/>
        <v>16</v>
      </c>
    </row>
    <row r="27" spans="1:14" ht="12.75">
      <c r="A27" s="12">
        <v>6</v>
      </c>
      <c r="B27" s="4" t="s">
        <v>436</v>
      </c>
      <c r="C27" s="66">
        <v>11</v>
      </c>
      <c r="D27" s="66">
        <v>5</v>
      </c>
      <c r="E27" s="76">
        <v>5</v>
      </c>
      <c r="F27" s="76">
        <f t="shared" si="2"/>
        <v>21</v>
      </c>
      <c r="G27" s="53"/>
      <c r="H27" s="71">
        <v>6</v>
      </c>
      <c r="I27" s="4" t="s">
        <v>458</v>
      </c>
      <c r="J27" s="1">
        <v>6</v>
      </c>
      <c r="K27" s="1">
        <v>6</v>
      </c>
      <c r="L27" s="1">
        <v>7</v>
      </c>
      <c r="M27" s="1">
        <v>7</v>
      </c>
      <c r="N27" s="65">
        <f t="shared" si="3"/>
        <v>26</v>
      </c>
    </row>
    <row r="28" spans="1:14" ht="12.75">
      <c r="A28" s="12">
        <v>7</v>
      </c>
      <c r="B28" s="4" t="s">
        <v>458</v>
      </c>
      <c r="C28" s="66">
        <v>10</v>
      </c>
      <c r="D28" s="66">
        <v>7</v>
      </c>
      <c r="E28" s="76">
        <v>5</v>
      </c>
      <c r="F28" s="76">
        <f t="shared" si="2"/>
        <v>22</v>
      </c>
      <c r="G28" s="53"/>
      <c r="H28" s="71">
        <v>7</v>
      </c>
      <c r="I28" s="4" t="s">
        <v>436</v>
      </c>
      <c r="J28" s="1">
        <v>7</v>
      </c>
      <c r="K28" s="1">
        <v>10</v>
      </c>
      <c r="L28" s="1">
        <v>6</v>
      </c>
      <c r="M28" s="1">
        <v>6</v>
      </c>
      <c r="N28" s="65">
        <f t="shared" si="3"/>
        <v>29</v>
      </c>
    </row>
    <row r="29" spans="1:14" ht="12.75">
      <c r="A29" s="12">
        <v>8</v>
      </c>
      <c r="B29" s="4" t="s">
        <v>369</v>
      </c>
      <c r="C29" s="66">
        <v>4</v>
      </c>
      <c r="D29" s="76">
        <v>8</v>
      </c>
      <c r="E29" s="76">
        <v>5</v>
      </c>
      <c r="F29" s="76">
        <f t="shared" si="2"/>
        <v>17</v>
      </c>
      <c r="G29" s="53"/>
      <c r="H29" s="71">
        <v>8</v>
      </c>
      <c r="I29" s="4" t="s">
        <v>369</v>
      </c>
      <c r="J29" s="1">
        <v>9</v>
      </c>
      <c r="K29" s="1">
        <v>7</v>
      </c>
      <c r="L29" s="1">
        <v>8</v>
      </c>
      <c r="M29" s="1">
        <v>8</v>
      </c>
      <c r="N29" s="65">
        <f t="shared" si="3"/>
        <v>32</v>
      </c>
    </row>
    <row r="30" spans="1:14" ht="12.75">
      <c r="A30" s="12">
        <v>9</v>
      </c>
      <c r="B30" s="4" t="s">
        <v>853</v>
      </c>
      <c r="C30" s="66">
        <v>5</v>
      </c>
      <c r="D30" s="76">
        <v>8</v>
      </c>
      <c r="E30" s="76">
        <v>5</v>
      </c>
      <c r="F30" s="76">
        <f t="shared" si="2"/>
        <v>18</v>
      </c>
      <c r="G30" s="53"/>
      <c r="H30" s="71">
        <v>9</v>
      </c>
      <c r="I30" s="4" t="s">
        <v>511</v>
      </c>
      <c r="J30" s="1">
        <v>10</v>
      </c>
      <c r="K30" s="1">
        <v>8</v>
      </c>
      <c r="L30" s="1">
        <v>9</v>
      </c>
      <c r="M30" s="1">
        <v>10</v>
      </c>
      <c r="N30" s="65">
        <f t="shared" si="3"/>
        <v>37</v>
      </c>
    </row>
    <row r="31" spans="1:14" ht="12.75">
      <c r="A31" s="21">
        <v>10</v>
      </c>
      <c r="B31" s="4" t="s">
        <v>511</v>
      </c>
      <c r="C31" s="66">
        <v>7</v>
      </c>
      <c r="D31" s="76">
        <v>8</v>
      </c>
      <c r="E31" s="76">
        <v>5</v>
      </c>
      <c r="F31" s="76">
        <f t="shared" si="2"/>
        <v>20</v>
      </c>
      <c r="G31" s="53"/>
      <c r="H31" s="71">
        <v>10</v>
      </c>
      <c r="I31" s="4" t="s">
        <v>853</v>
      </c>
      <c r="J31" s="1">
        <v>11</v>
      </c>
      <c r="K31" s="1">
        <v>9</v>
      </c>
      <c r="L31" s="1">
        <v>10</v>
      </c>
      <c r="M31" s="1">
        <v>9</v>
      </c>
      <c r="N31" s="65">
        <f t="shared" si="3"/>
        <v>39</v>
      </c>
    </row>
    <row r="32" spans="1:14" ht="12.75">
      <c r="A32" s="12">
        <v>11</v>
      </c>
      <c r="B32" s="4" t="s">
        <v>426</v>
      </c>
      <c r="C32" s="66">
        <v>9</v>
      </c>
      <c r="D32" s="76">
        <v>8</v>
      </c>
      <c r="E32" s="76">
        <v>5</v>
      </c>
      <c r="F32" s="76">
        <f t="shared" si="2"/>
        <v>22</v>
      </c>
      <c r="G32" s="53"/>
      <c r="H32" s="71">
        <v>11</v>
      </c>
      <c r="I32" s="4" t="s">
        <v>426</v>
      </c>
      <c r="J32" s="1">
        <v>11</v>
      </c>
      <c r="K32" s="1">
        <v>9</v>
      </c>
      <c r="L32" s="1">
        <v>11</v>
      </c>
      <c r="M32" s="1">
        <v>11</v>
      </c>
      <c r="N32" s="65">
        <f t="shared" si="3"/>
        <v>42</v>
      </c>
    </row>
    <row r="33" spans="1:14" ht="12.75">
      <c r="A33" s="12">
        <v>12</v>
      </c>
      <c r="B33" s="4" t="s">
        <v>415</v>
      </c>
      <c r="C33" s="76">
        <v>12</v>
      </c>
      <c r="D33" s="76">
        <v>8</v>
      </c>
      <c r="E33" s="76">
        <v>5</v>
      </c>
      <c r="F33" s="76">
        <f t="shared" si="2"/>
        <v>25</v>
      </c>
      <c r="G33" s="53"/>
      <c r="H33" s="71">
        <v>121</v>
      </c>
      <c r="I33" s="4" t="s">
        <v>415</v>
      </c>
      <c r="J33" s="1">
        <v>8</v>
      </c>
      <c r="K33" s="1">
        <v>11</v>
      </c>
      <c r="L33" s="1">
        <v>12</v>
      </c>
      <c r="M33" s="1">
        <v>12</v>
      </c>
      <c r="N33" s="65">
        <f t="shared" si="3"/>
        <v>43</v>
      </c>
    </row>
    <row r="36" spans="1:14" ht="18">
      <c r="A36" s="84" t="s">
        <v>884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8">
      <c r="A37" s="84" t="s">
        <v>747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9" spans="2:3" ht="12.75">
      <c r="B39" s="21" t="s">
        <v>883</v>
      </c>
      <c r="C39" s="21" t="s">
        <v>886</v>
      </c>
    </row>
    <row r="40" spans="2:14" ht="12.75">
      <c r="B40" s="21" t="s">
        <v>737</v>
      </c>
      <c r="I40" s="73"/>
      <c r="J40" s="55"/>
      <c r="K40" s="55"/>
      <c r="L40" s="55"/>
      <c r="M40" s="55"/>
      <c r="N40" s="55"/>
    </row>
    <row r="41" spans="2:7" ht="12.75">
      <c r="B41" s="12" t="s">
        <v>728</v>
      </c>
      <c r="C41" s="1" t="s">
        <v>743</v>
      </c>
      <c r="D41" s="1" t="s">
        <v>744</v>
      </c>
      <c r="E41" s="1" t="s">
        <v>745</v>
      </c>
      <c r="F41" s="1" t="s">
        <v>746</v>
      </c>
      <c r="G41" s="67" t="s">
        <v>741</v>
      </c>
    </row>
    <row r="42" spans="1:7" ht="12.75">
      <c r="A42" s="21">
        <v>1</v>
      </c>
      <c r="B42" s="4" t="s">
        <v>277</v>
      </c>
      <c r="C42" s="1">
        <v>1</v>
      </c>
      <c r="D42" s="1">
        <v>1</v>
      </c>
      <c r="E42" s="1">
        <v>1</v>
      </c>
      <c r="F42" s="1">
        <v>1</v>
      </c>
      <c r="G42" s="1">
        <f>SUM(C42:F42)</f>
        <v>4</v>
      </c>
    </row>
    <row r="43" spans="1:8" ht="12.75">
      <c r="A43" s="21">
        <v>2</v>
      </c>
      <c r="B43" s="4" t="s">
        <v>298</v>
      </c>
      <c r="C43" s="1">
        <v>6</v>
      </c>
      <c r="D43" s="1">
        <v>2</v>
      </c>
      <c r="E43" s="1">
        <v>2</v>
      </c>
      <c r="F43" s="1">
        <v>3</v>
      </c>
      <c r="G43" s="1">
        <f aca="true" t="shared" si="4" ref="G43:G53">SUM(C43:F43)</f>
        <v>13</v>
      </c>
      <c r="H43" s="21" t="s">
        <v>954</v>
      </c>
    </row>
    <row r="44" spans="1:7" ht="12.75">
      <c r="A44" s="21">
        <v>3</v>
      </c>
      <c r="B44" s="4" t="s">
        <v>436</v>
      </c>
      <c r="C44" s="1">
        <v>2</v>
      </c>
      <c r="D44" s="1">
        <v>3</v>
      </c>
      <c r="E44" s="1">
        <v>4</v>
      </c>
      <c r="F44" s="1">
        <v>4</v>
      </c>
      <c r="G44" s="1">
        <f t="shared" si="4"/>
        <v>13</v>
      </c>
    </row>
    <row r="45" spans="1:7" ht="12.75">
      <c r="A45" s="21">
        <v>4</v>
      </c>
      <c r="B45" s="4" t="s">
        <v>415</v>
      </c>
      <c r="C45" s="1">
        <v>3</v>
      </c>
      <c r="D45" s="1">
        <v>5</v>
      </c>
      <c r="E45" s="1">
        <v>3</v>
      </c>
      <c r="F45" s="1">
        <v>5</v>
      </c>
      <c r="G45" s="1">
        <f t="shared" si="4"/>
        <v>16</v>
      </c>
    </row>
    <row r="46" spans="1:7" ht="12.75">
      <c r="A46" s="21">
        <v>5</v>
      </c>
      <c r="B46" s="4" t="s">
        <v>369</v>
      </c>
      <c r="C46" s="1">
        <v>4</v>
      </c>
      <c r="D46" s="1">
        <v>4</v>
      </c>
      <c r="E46" s="1">
        <v>5</v>
      </c>
      <c r="F46" s="1">
        <v>6</v>
      </c>
      <c r="G46" s="1">
        <f t="shared" si="4"/>
        <v>19</v>
      </c>
    </row>
    <row r="47" spans="1:7" ht="12.75">
      <c r="A47" s="21">
        <v>6</v>
      </c>
      <c r="B47" s="4" t="s">
        <v>163</v>
      </c>
      <c r="C47" s="1">
        <v>7</v>
      </c>
      <c r="D47" s="1">
        <v>6</v>
      </c>
      <c r="E47" s="1">
        <v>7</v>
      </c>
      <c r="F47" s="1">
        <v>2</v>
      </c>
      <c r="G47" s="1">
        <f>SUM(C47:F47)</f>
        <v>22</v>
      </c>
    </row>
    <row r="48" spans="1:7" ht="12.75">
      <c r="A48" s="21">
        <v>7</v>
      </c>
      <c r="B48" s="4" t="s">
        <v>511</v>
      </c>
      <c r="C48" s="1">
        <v>5</v>
      </c>
      <c r="D48" s="1">
        <v>7</v>
      </c>
      <c r="E48" s="1">
        <v>8</v>
      </c>
      <c r="F48" s="1">
        <v>7</v>
      </c>
      <c r="G48" s="1">
        <f t="shared" si="4"/>
        <v>27</v>
      </c>
    </row>
    <row r="49" spans="1:7" ht="12.75">
      <c r="A49" s="21">
        <v>8</v>
      </c>
      <c r="B49" s="4" t="s">
        <v>115</v>
      </c>
      <c r="C49" s="65">
        <v>8</v>
      </c>
      <c r="D49" s="65">
        <v>8</v>
      </c>
      <c r="E49" s="1">
        <v>6</v>
      </c>
      <c r="F49" s="1">
        <v>8</v>
      </c>
      <c r="G49" s="77">
        <f>SUM(C49:F49)</f>
        <v>30</v>
      </c>
    </row>
    <row r="50" spans="1:7" ht="12.75">
      <c r="A50" s="21">
        <v>9</v>
      </c>
      <c r="B50" s="4" t="s">
        <v>458</v>
      </c>
      <c r="C50" s="65">
        <v>8</v>
      </c>
      <c r="D50" s="65">
        <v>8</v>
      </c>
      <c r="E50" s="1">
        <v>9</v>
      </c>
      <c r="F50" s="65">
        <v>10</v>
      </c>
      <c r="G50" s="77">
        <f>SUM(C50:F50)</f>
        <v>35</v>
      </c>
    </row>
    <row r="51" spans="1:7" ht="12.75">
      <c r="A51" s="21">
        <v>10</v>
      </c>
      <c r="B51" s="4" t="s">
        <v>459</v>
      </c>
      <c r="C51" s="65">
        <v>8</v>
      </c>
      <c r="D51" s="65">
        <v>8</v>
      </c>
      <c r="E51" s="65">
        <v>10</v>
      </c>
      <c r="F51" s="1">
        <v>9</v>
      </c>
      <c r="G51" s="77">
        <f t="shared" si="4"/>
        <v>35</v>
      </c>
    </row>
    <row r="52" spans="1:7" ht="12.75">
      <c r="A52" s="21">
        <v>11</v>
      </c>
      <c r="B52" s="4" t="s">
        <v>426</v>
      </c>
      <c r="C52" s="65">
        <v>8</v>
      </c>
      <c r="D52" s="65">
        <v>8</v>
      </c>
      <c r="E52" s="65">
        <v>10</v>
      </c>
      <c r="F52" s="65">
        <v>10</v>
      </c>
      <c r="G52" s="77">
        <f t="shared" si="4"/>
        <v>36</v>
      </c>
    </row>
    <row r="53" spans="1:7" ht="12.75">
      <c r="A53" s="21">
        <v>12</v>
      </c>
      <c r="B53" s="4" t="s">
        <v>880</v>
      </c>
      <c r="C53" s="65">
        <v>8</v>
      </c>
      <c r="D53" s="65">
        <v>8</v>
      </c>
      <c r="E53" s="65">
        <v>10</v>
      </c>
      <c r="F53" s="65">
        <v>10</v>
      </c>
      <c r="G53" s="77">
        <f t="shared" si="4"/>
        <v>36</v>
      </c>
    </row>
    <row r="54" spans="3:7" ht="12.75">
      <c r="C54" s="50"/>
      <c r="D54" s="50"/>
      <c r="E54" s="50"/>
      <c r="F54" s="50"/>
      <c r="G54" s="63"/>
    </row>
    <row r="55" spans="2:7" ht="12.75">
      <c r="B55" s="21" t="s">
        <v>883</v>
      </c>
      <c r="C55" s="50"/>
      <c r="D55" s="50"/>
      <c r="E55" s="50"/>
      <c r="F55" s="50"/>
      <c r="G55" s="63"/>
    </row>
    <row r="56" spans="2:7" ht="12.75">
      <c r="B56" s="21" t="s">
        <v>742</v>
      </c>
      <c r="C56" s="50"/>
      <c r="D56" s="50"/>
      <c r="E56" s="50"/>
      <c r="F56" s="50"/>
      <c r="G56" s="63"/>
    </row>
    <row r="57" spans="2:7" ht="12.75">
      <c r="B57" s="12" t="s">
        <v>728</v>
      </c>
      <c r="C57" s="1" t="s">
        <v>743</v>
      </c>
      <c r="D57" s="1" t="s">
        <v>744</v>
      </c>
      <c r="E57" s="1" t="s">
        <v>745</v>
      </c>
      <c r="F57" s="1" t="s">
        <v>746</v>
      </c>
      <c r="G57" s="67" t="s">
        <v>741</v>
      </c>
    </row>
    <row r="58" spans="1:7" ht="12.75">
      <c r="A58" s="21">
        <v>1</v>
      </c>
      <c r="B58" s="4" t="s">
        <v>511</v>
      </c>
      <c r="C58" s="1">
        <v>1</v>
      </c>
      <c r="D58" s="1">
        <v>1</v>
      </c>
      <c r="E58" s="1">
        <v>2</v>
      </c>
      <c r="F58" s="1">
        <v>2</v>
      </c>
      <c r="G58" s="1">
        <f aca="true" t="shared" si="5" ref="G58:G69">SUM(C58:F58)</f>
        <v>6</v>
      </c>
    </row>
    <row r="59" spans="1:7" ht="12.75">
      <c r="A59" s="21">
        <v>2</v>
      </c>
      <c r="B59" s="4" t="s">
        <v>369</v>
      </c>
      <c r="C59" s="1">
        <v>2</v>
      </c>
      <c r="D59" s="1">
        <v>2</v>
      </c>
      <c r="E59" s="1">
        <v>3</v>
      </c>
      <c r="F59" s="1">
        <v>1</v>
      </c>
      <c r="G59" s="1">
        <f t="shared" si="5"/>
        <v>8</v>
      </c>
    </row>
    <row r="60" spans="1:7" ht="12.75">
      <c r="A60" s="21">
        <v>3</v>
      </c>
      <c r="B60" s="4" t="s">
        <v>163</v>
      </c>
      <c r="C60" s="1">
        <v>4</v>
      </c>
      <c r="D60" s="1">
        <v>4</v>
      </c>
      <c r="E60" s="1">
        <v>5</v>
      </c>
      <c r="F60" s="1">
        <v>3</v>
      </c>
      <c r="G60" s="1">
        <f t="shared" si="5"/>
        <v>16</v>
      </c>
    </row>
    <row r="61" spans="1:7" ht="12.75">
      <c r="A61" s="21">
        <v>4</v>
      </c>
      <c r="B61" s="4" t="s">
        <v>277</v>
      </c>
      <c r="C61" s="1">
        <v>3</v>
      </c>
      <c r="D61" s="1">
        <v>3</v>
      </c>
      <c r="E61" s="1">
        <v>7</v>
      </c>
      <c r="F61" s="1">
        <v>4</v>
      </c>
      <c r="G61" s="1">
        <f t="shared" si="5"/>
        <v>17</v>
      </c>
    </row>
    <row r="62" spans="1:7" ht="12.75">
      <c r="A62" s="21">
        <v>5</v>
      </c>
      <c r="B62" s="4" t="s">
        <v>436</v>
      </c>
      <c r="C62" s="1">
        <v>5</v>
      </c>
      <c r="D62" s="1">
        <v>5</v>
      </c>
      <c r="E62" s="1">
        <v>6</v>
      </c>
      <c r="F62" s="1">
        <v>9</v>
      </c>
      <c r="G62" s="1">
        <f t="shared" si="5"/>
        <v>25</v>
      </c>
    </row>
    <row r="63" spans="1:7" ht="12.75">
      <c r="A63" s="21">
        <v>6</v>
      </c>
      <c r="B63" s="4" t="s">
        <v>459</v>
      </c>
      <c r="C63" s="1">
        <v>9</v>
      </c>
      <c r="D63" s="1">
        <v>7</v>
      </c>
      <c r="E63" s="1">
        <v>8</v>
      </c>
      <c r="F63" s="1">
        <v>6</v>
      </c>
      <c r="G63" s="1">
        <f t="shared" si="5"/>
        <v>30</v>
      </c>
    </row>
    <row r="64" spans="1:7" ht="12.75">
      <c r="A64" s="21">
        <v>7</v>
      </c>
      <c r="B64" s="4" t="s">
        <v>415</v>
      </c>
      <c r="C64" s="1">
        <v>7</v>
      </c>
      <c r="D64" s="1">
        <v>9</v>
      </c>
      <c r="E64" s="1">
        <v>11</v>
      </c>
      <c r="F64" s="1">
        <v>5</v>
      </c>
      <c r="G64" s="1">
        <f t="shared" si="5"/>
        <v>32</v>
      </c>
    </row>
    <row r="65" spans="1:7" ht="12.75">
      <c r="A65" s="21">
        <v>8</v>
      </c>
      <c r="B65" s="4" t="s">
        <v>115</v>
      </c>
      <c r="C65" s="1">
        <v>8</v>
      </c>
      <c r="D65" s="1">
        <v>8</v>
      </c>
      <c r="E65" s="1">
        <v>10</v>
      </c>
      <c r="F65" s="1">
        <v>8</v>
      </c>
      <c r="G65" s="1">
        <f t="shared" si="5"/>
        <v>34</v>
      </c>
    </row>
    <row r="66" spans="1:7" ht="12.75">
      <c r="A66" s="21">
        <v>9</v>
      </c>
      <c r="B66" s="4" t="s">
        <v>298</v>
      </c>
      <c r="C66" s="1">
        <v>6</v>
      </c>
      <c r="D66" s="1">
        <v>6</v>
      </c>
      <c r="E66" s="1">
        <v>4</v>
      </c>
      <c r="F66" s="65">
        <v>10</v>
      </c>
      <c r="G66" s="65">
        <f>SUM(C66:F66)</f>
        <v>26</v>
      </c>
    </row>
    <row r="67" spans="1:7" ht="12.75">
      <c r="A67" s="21">
        <v>10</v>
      </c>
      <c r="B67" s="4" t="s">
        <v>458</v>
      </c>
      <c r="C67" s="65">
        <v>10</v>
      </c>
      <c r="D67" s="65">
        <v>10</v>
      </c>
      <c r="E67" s="1">
        <v>1</v>
      </c>
      <c r="F67" s="1">
        <v>7</v>
      </c>
      <c r="G67" s="65">
        <f t="shared" si="5"/>
        <v>28</v>
      </c>
    </row>
    <row r="68" spans="1:7" ht="12.75">
      <c r="A68" s="21">
        <v>11</v>
      </c>
      <c r="B68" s="4" t="s">
        <v>853</v>
      </c>
      <c r="C68" s="65">
        <v>10</v>
      </c>
      <c r="D68" s="65">
        <v>10</v>
      </c>
      <c r="E68" s="1">
        <v>9</v>
      </c>
      <c r="F68" s="65">
        <v>10</v>
      </c>
      <c r="G68" s="65">
        <f t="shared" si="5"/>
        <v>39</v>
      </c>
    </row>
    <row r="69" spans="1:7" ht="12.75">
      <c r="A69" s="21">
        <v>12</v>
      </c>
      <c r="B69" s="4" t="s">
        <v>426</v>
      </c>
      <c r="C69" s="65">
        <v>10</v>
      </c>
      <c r="D69" s="65">
        <v>10</v>
      </c>
      <c r="E69" s="65">
        <v>12</v>
      </c>
      <c r="F69" s="65">
        <v>10</v>
      </c>
      <c r="G69" s="65">
        <f t="shared" si="5"/>
        <v>42</v>
      </c>
    </row>
  </sheetData>
  <mergeCells count="4">
    <mergeCell ref="A1:N1"/>
    <mergeCell ref="A2:N2"/>
    <mergeCell ref="A36:N36"/>
    <mergeCell ref="A37:N37"/>
  </mergeCells>
  <printOptions/>
  <pageMargins left="0.28" right="0.28" top="1" bottom="1" header="0.5" footer="0.5"/>
  <pageSetup horizontalDpi="300" verticalDpi="300" orientation="landscape" paperSize="9" r:id="rId1"/>
  <headerFooter alignWithMargins="0">
    <oddHeader>&amp;LMATCH 4- 4.3.12&amp;CNEWBURY BORDER LEAGUE 2011 - 2012&amp;ROVERALL TEAM STANDINGS
amended version 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9"/>
  <sheetViews>
    <sheetView workbookViewId="0" topLeftCell="A1">
      <selection activeCell="H101" sqref="H101"/>
    </sheetView>
  </sheetViews>
  <sheetFormatPr defaultColWidth="9.140625" defaultRowHeight="12.75"/>
  <cols>
    <col min="3" max="3" width="11.8515625" style="0" customWidth="1"/>
    <col min="4" max="4" width="11.421875" style="0" customWidth="1"/>
    <col min="5" max="5" width="17.421875" style="0" customWidth="1"/>
    <col min="6" max="6" width="25.8515625" style="0" customWidth="1"/>
  </cols>
  <sheetData>
    <row r="1" spans="1:6" ht="12.75">
      <c r="A1" s="15"/>
      <c r="B1" s="13"/>
      <c r="C1" s="9" t="s">
        <v>3</v>
      </c>
      <c r="D1" s="9" t="s">
        <v>0</v>
      </c>
      <c r="E1" s="9" t="s">
        <v>1</v>
      </c>
      <c r="F1" s="9" t="s">
        <v>2</v>
      </c>
    </row>
    <row r="2" spans="1:6" ht="12.75">
      <c r="A2" s="2"/>
      <c r="B2" s="14"/>
      <c r="C2" s="3"/>
      <c r="D2" s="2"/>
      <c r="E2" s="2"/>
      <c r="F2" s="2"/>
    </row>
    <row r="3" spans="1:6" ht="12.75">
      <c r="A3" s="1"/>
      <c r="B3" s="1"/>
      <c r="C3" s="8">
        <v>401</v>
      </c>
      <c r="D3" s="2" t="s">
        <v>16</v>
      </c>
      <c r="E3" s="4" t="s">
        <v>24</v>
      </c>
      <c r="F3" s="2" t="s">
        <v>25</v>
      </c>
    </row>
    <row r="4" spans="1:6" ht="12.75">
      <c r="A4" s="1"/>
      <c r="B4" s="1"/>
      <c r="C4" s="8">
        <v>402</v>
      </c>
      <c r="D4" s="2" t="s">
        <v>14</v>
      </c>
      <c r="E4" s="4" t="s">
        <v>24</v>
      </c>
      <c r="F4" s="2" t="s">
        <v>25</v>
      </c>
    </row>
    <row r="5" spans="1:6" ht="12.75">
      <c r="A5" s="16"/>
      <c r="B5" s="5"/>
      <c r="C5" s="6">
        <v>403</v>
      </c>
      <c r="D5" s="2" t="s">
        <v>26</v>
      </c>
      <c r="E5" s="2" t="s">
        <v>27</v>
      </c>
      <c r="F5" s="2" t="s">
        <v>6</v>
      </c>
    </row>
    <row r="6" spans="1:6" ht="12.75">
      <c r="A6" s="16"/>
      <c r="B6" s="5"/>
      <c r="C6" s="8">
        <v>404</v>
      </c>
      <c r="D6" s="2" t="s">
        <v>28</v>
      </c>
      <c r="E6" s="2" t="s">
        <v>29</v>
      </c>
      <c r="F6" s="2"/>
    </row>
    <row r="7" spans="1:6" ht="12.75">
      <c r="A7" s="16"/>
      <c r="B7" s="5"/>
      <c r="C7" s="8">
        <v>405</v>
      </c>
      <c r="D7" s="2" t="s">
        <v>30</v>
      </c>
      <c r="E7" s="2" t="s">
        <v>31</v>
      </c>
      <c r="F7" s="2"/>
    </row>
    <row r="8" spans="1:6" ht="12.75">
      <c r="A8" s="16"/>
      <c r="B8" s="5"/>
      <c r="C8" s="6">
        <v>406</v>
      </c>
      <c r="D8" s="2" t="s">
        <v>32</v>
      </c>
      <c r="E8" s="2" t="s">
        <v>31</v>
      </c>
      <c r="F8" s="2"/>
    </row>
    <row r="9" spans="1:6" ht="12.75">
      <c r="A9" s="16"/>
      <c r="B9" s="5"/>
      <c r="C9" s="6">
        <v>407</v>
      </c>
      <c r="D9" s="2" t="s">
        <v>33</v>
      </c>
      <c r="E9" s="2" t="s">
        <v>34</v>
      </c>
      <c r="F9" s="2" t="s">
        <v>6</v>
      </c>
    </row>
    <row r="10" spans="1:6" ht="12.75">
      <c r="A10" s="16"/>
      <c r="B10" s="5"/>
      <c r="C10" s="8">
        <v>408</v>
      </c>
      <c r="D10" s="2" t="s">
        <v>35</v>
      </c>
      <c r="E10" s="4" t="s">
        <v>36</v>
      </c>
      <c r="F10" s="2"/>
    </row>
    <row r="11" spans="1:6" ht="12.75">
      <c r="A11" s="16"/>
      <c r="B11" s="5"/>
      <c r="C11" s="6">
        <v>409</v>
      </c>
      <c r="D11" s="2" t="s">
        <v>16</v>
      </c>
      <c r="E11" s="2" t="s">
        <v>37</v>
      </c>
      <c r="F11" s="2"/>
    </row>
    <row r="12" spans="1:6" ht="12.75">
      <c r="A12" s="16"/>
      <c r="B12" s="5"/>
      <c r="C12" s="6">
        <v>410</v>
      </c>
      <c r="D12" s="2" t="s">
        <v>38</v>
      </c>
      <c r="E12" s="2" t="s">
        <v>39</v>
      </c>
      <c r="F12" s="2"/>
    </row>
    <row r="13" spans="1:6" ht="12.75">
      <c r="A13" s="16"/>
      <c r="B13" s="5"/>
      <c r="C13" s="8">
        <v>411</v>
      </c>
      <c r="D13" s="2" t="s">
        <v>40</v>
      </c>
      <c r="E13" s="2" t="s">
        <v>7</v>
      </c>
      <c r="F13" s="2" t="s">
        <v>6</v>
      </c>
    </row>
    <row r="14" spans="1:6" ht="12.75">
      <c r="A14" s="16"/>
      <c r="B14" s="5"/>
      <c r="C14" s="6">
        <v>412</v>
      </c>
      <c r="D14" s="2" t="s">
        <v>41</v>
      </c>
      <c r="E14" s="2" t="s">
        <v>42</v>
      </c>
      <c r="F14" s="2" t="s">
        <v>43</v>
      </c>
    </row>
    <row r="15" spans="1:6" ht="12.75">
      <c r="A15" s="16"/>
      <c r="B15" s="5"/>
      <c r="C15" s="6">
        <v>413</v>
      </c>
      <c r="D15" s="2" t="s">
        <v>44</v>
      </c>
      <c r="E15" s="2" t="s">
        <v>45</v>
      </c>
      <c r="F15" s="2" t="s">
        <v>46</v>
      </c>
    </row>
    <row r="16" spans="1:6" ht="12.75">
      <c r="A16" s="16"/>
      <c r="B16" s="5"/>
      <c r="C16" s="8">
        <v>414</v>
      </c>
      <c r="D16" s="2" t="s">
        <v>47</v>
      </c>
      <c r="E16" s="4" t="s">
        <v>48</v>
      </c>
      <c r="F16" s="2" t="s">
        <v>43</v>
      </c>
    </row>
    <row r="17" spans="1:6" ht="12.75">
      <c r="A17" s="16"/>
      <c r="B17" s="5"/>
      <c r="C17" s="8">
        <v>415</v>
      </c>
      <c r="D17" s="2" t="s">
        <v>49</v>
      </c>
      <c r="E17" s="4" t="s">
        <v>50</v>
      </c>
      <c r="F17" s="2"/>
    </row>
    <row r="18" spans="1:6" s="18" customFormat="1" ht="12.75">
      <c r="A18" s="16"/>
      <c r="B18" s="16"/>
      <c r="C18" s="8">
        <v>416</v>
      </c>
      <c r="D18" s="2" t="s">
        <v>51</v>
      </c>
      <c r="E18" s="4" t="s">
        <v>50</v>
      </c>
      <c r="F18" s="2"/>
    </row>
    <row r="19" spans="1:6" ht="12.75">
      <c r="A19" s="16"/>
      <c r="B19" s="5"/>
      <c r="C19" s="3">
        <v>417</v>
      </c>
      <c r="D19" s="2"/>
      <c r="E19" s="2"/>
      <c r="F19" s="2"/>
    </row>
    <row r="20" spans="1:6" ht="12.75">
      <c r="A20" s="16"/>
      <c r="B20" s="5"/>
      <c r="C20" s="5">
        <v>418</v>
      </c>
      <c r="D20" s="2" t="s">
        <v>59</v>
      </c>
      <c r="E20" s="2" t="s">
        <v>60</v>
      </c>
      <c r="F20" s="2"/>
    </row>
    <row r="21" spans="1:6" ht="12.75">
      <c r="A21" s="1"/>
      <c r="B21" s="1"/>
      <c r="C21" s="6">
        <v>419</v>
      </c>
      <c r="D21" s="12" t="s">
        <v>15</v>
      </c>
      <c r="E21" s="12" t="s">
        <v>62</v>
      </c>
      <c r="F21" s="12" t="s">
        <v>6</v>
      </c>
    </row>
    <row r="22" spans="1:6" ht="12.75">
      <c r="A22" s="1"/>
      <c r="B22" s="1"/>
      <c r="C22" s="8">
        <v>420</v>
      </c>
      <c r="D22" s="12" t="s">
        <v>63</v>
      </c>
      <c r="E22" s="12" t="s">
        <v>62</v>
      </c>
      <c r="F22" s="12" t="s">
        <v>6</v>
      </c>
    </row>
    <row r="23" spans="1:6" ht="12.75">
      <c r="A23" s="16"/>
      <c r="B23" s="5"/>
      <c r="C23" s="6">
        <v>421</v>
      </c>
      <c r="D23" s="2" t="s">
        <v>64</v>
      </c>
      <c r="E23" s="12" t="s">
        <v>62</v>
      </c>
      <c r="F23" s="2"/>
    </row>
    <row r="24" spans="1:6" ht="12.75">
      <c r="A24" s="16"/>
      <c r="B24" s="5"/>
      <c r="C24" s="6">
        <v>422</v>
      </c>
      <c r="D24" s="2" t="s">
        <v>65</v>
      </c>
      <c r="E24" s="4" t="s">
        <v>66</v>
      </c>
      <c r="F24" s="2" t="s">
        <v>43</v>
      </c>
    </row>
    <row r="25" spans="1:6" ht="12.75">
      <c r="A25" s="16"/>
      <c r="B25" s="5"/>
      <c r="C25" s="8">
        <v>423</v>
      </c>
      <c r="D25" s="2" t="s">
        <v>67</v>
      </c>
      <c r="E25" s="2" t="s">
        <v>57</v>
      </c>
      <c r="F25" s="2" t="s">
        <v>43</v>
      </c>
    </row>
    <row r="26" spans="1:6" ht="12.75">
      <c r="A26" s="16"/>
      <c r="B26" s="5"/>
      <c r="C26" s="6">
        <v>424</v>
      </c>
      <c r="D26" s="2" t="s">
        <v>68</v>
      </c>
      <c r="E26" s="2" t="s">
        <v>69</v>
      </c>
      <c r="F26" s="4" t="s">
        <v>6</v>
      </c>
    </row>
    <row r="27" spans="1:6" ht="12.75">
      <c r="A27" s="16"/>
      <c r="B27" s="5"/>
      <c r="C27" s="6">
        <v>425</v>
      </c>
      <c r="D27" s="2" t="s">
        <v>10</v>
      </c>
      <c r="E27" s="2" t="s">
        <v>69</v>
      </c>
      <c r="F27" s="2"/>
    </row>
    <row r="28" spans="1:6" ht="12.75">
      <c r="A28" s="16"/>
      <c r="B28" s="5"/>
      <c r="C28" s="8">
        <v>426</v>
      </c>
      <c r="D28" s="2" t="s">
        <v>70</v>
      </c>
      <c r="E28" s="2" t="s">
        <v>71</v>
      </c>
      <c r="F28" s="2"/>
    </row>
    <row r="29" spans="1:6" ht="12.75">
      <c r="A29" s="16"/>
      <c r="B29" s="5"/>
      <c r="C29" s="8">
        <v>427</v>
      </c>
      <c r="D29" s="2" t="s">
        <v>72</v>
      </c>
      <c r="E29" s="2" t="s">
        <v>73</v>
      </c>
      <c r="F29" s="2" t="s">
        <v>6</v>
      </c>
    </row>
    <row r="30" spans="1:6" ht="12.75">
      <c r="A30" s="16"/>
      <c r="B30" s="5"/>
      <c r="C30" s="8">
        <v>428</v>
      </c>
      <c r="D30" s="2" t="s">
        <v>52</v>
      </c>
      <c r="E30" s="2" t="s">
        <v>74</v>
      </c>
      <c r="F30" s="2" t="s">
        <v>6</v>
      </c>
    </row>
    <row r="31" spans="1:6" ht="12.75">
      <c r="A31" s="16"/>
      <c r="B31" s="5"/>
      <c r="C31" s="3">
        <v>429</v>
      </c>
      <c r="D31" s="2" t="s">
        <v>75</v>
      </c>
      <c r="E31" s="2" t="s">
        <v>74</v>
      </c>
      <c r="F31" s="2"/>
    </row>
    <row r="32" spans="1:6" s="18" customFormat="1" ht="12.75">
      <c r="A32" s="16"/>
      <c r="B32" s="16"/>
      <c r="C32" s="5">
        <v>430</v>
      </c>
      <c r="D32" s="4" t="s">
        <v>76</v>
      </c>
      <c r="E32" s="4" t="s">
        <v>77</v>
      </c>
      <c r="F32" s="4" t="s">
        <v>6</v>
      </c>
    </row>
    <row r="33" spans="1:6" ht="12.75">
      <c r="A33" s="5"/>
      <c r="B33" s="5"/>
      <c r="C33" s="6">
        <v>431</v>
      </c>
      <c r="D33" s="2" t="s">
        <v>78</v>
      </c>
      <c r="E33" s="2" t="s">
        <v>61</v>
      </c>
      <c r="F33" s="2" t="s">
        <v>6</v>
      </c>
    </row>
    <row r="34" spans="1:6" ht="12.75">
      <c r="A34" s="5"/>
      <c r="B34" s="5"/>
      <c r="C34" s="8">
        <v>432</v>
      </c>
      <c r="D34" s="2" t="s">
        <v>79</v>
      </c>
      <c r="E34" s="2" t="s">
        <v>80</v>
      </c>
      <c r="F34" s="2" t="s">
        <v>43</v>
      </c>
    </row>
    <row r="35" spans="1:6" ht="12.75">
      <c r="A35" s="5"/>
      <c r="B35" s="5"/>
      <c r="C35" s="6">
        <v>433</v>
      </c>
      <c r="D35" s="2" t="s">
        <v>81</v>
      </c>
      <c r="E35" s="4" t="s">
        <v>82</v>
      </c>
      <c r="F35" s="2" t="s">
        <v>6</v>
      </c>
    </row>
    <row r="36" spans="1:6" ht="12.75">
      <c r="A36" s="5"/>
      <c r="B36" s="5"/>
      <c r="C36" s="6">
        <v>434</v>
      </c>
      <c r="D36" s="2" t="s">
        <v>8</v>
      </c>
      <c r="E36" s="2" t="s">
        <v>82</v>
      </c>
      <c r="F36" s="2"/>
    </row>
    <row r="37" spans="1:6" ht="12.75">
      <c r="A37" s="5"/>
      <c r="B37" s="5"/>
      <c r="C37" s="8">
        <v>435</v>
      </c>
      <c r="D37" s="2" t="s">
        <v>83</v>
      </c>
      <c r="E37" s="4" t="s">
        <v>82</v>
      </c>
      <c r="F37" s="2"/>
    </row>
    <row r="38" spans="1:6" ht="12.75">
      <c r="A38" s="5"/>
      <c r="B38" s="5"/>
      <c r="C38" s="6">
        <v>436</v>
      </c>
      <c r="D38" s="11" t="s">
        <v>84</v>
      </c>
      <c r="E38" s="11" t="s">
        <v>56</v>
      </c>
      <c r="F38" s="2" t="s">
        <v>43</v>
      </c>
    </row>
    <row r="39" spans="1:6" ht="12.75">
      <c r="A39" s="5"/>
      <c r="B39" s="5"/>
      <c r="C39" s="6">
        <v>437</v>
      </c>
      <c r="D39" s="2" t="s">
        <v>85</v>
      </c>
      <c r="E39" s="2" t="s">
        <v>86</v>
      </c>
      <c r="F39" s="2" t="s">
        <v>43</v>
      </c>
    </row>
    <row r="40" spans="1:6" ht="12.75">
      <c r="A40" s="5"/>
      <c r="B40" s="5"/>
      <c r="C40" s="8">
        <v>438</v>
      </c>
      <c r="D40" s="2" t="s">
        <v>87</v>
      </c>
      <c r="E40" s="2" t="s">
        <v>86</v>
      </c>
      <c r="F40" s="2"/>
    </row>
    <row r="41" spans="1:6" ht="12.75">
      <c r="A41" s="5"/>
      <c r="B41" s="5"/>
      <c r="C41" s="8">
        <v>439</v>
      </c>
      <c r="D41" s="2" t="s">
        <v>88</v>
      </c>
      <c r="E41" s="2" t="s">
        <v>11</v>
      </c>
      <c r="F41" s="2"/>
    </row>
    <row r="42" spans="1:6" ht="12.75">
      <c r="A42" s="5"/>
      <c r="B42" s="5"/>
      <c r="C42" s="8">
        <v>440</v>
      </c>
      <c r="D42" s="2" t="s">
        <v>89</v>
      </c>
      <c r="E42" s="2" t="s">
        <v>90</v>
      </c>
      <c r="F42" s="2" t="s">
        <v>43</v>
      </c>
    </row>
    <row r="43" spans="1:6" ht="12.75">
      <c r="A43" s="5"/>
      <c r="B43" s="5"/>
      <c r="C43" s="3">
        <v>441</v>
      </c>
      <c r="D43" s="2" t="s">
        <v>91</v>
      </c>
      <c r="E43" s="4" t="s">
        <v>92</v>
      </c>
      <c r="F43" s="2" t="s">
        <v>6</v>
      </c>
    </row>
    <row r="44" spans="1:6" ht="12.75">
      <c r="A44" s="5"/>
      <c r="B44" s="5"/>
      <c r="C44" s="5">
        <v>442</v>
      </c>
      <c r="D44" s="2" t="s">
        <v>93</v>
      </c>
      <c r="E44" s="2" t="s">
        <v>58</v>
      </c>
      <c r="F44" s="2"/>
    </row>
    <row r="45" spans="1:6" ht="12.75">
      <c r="A45" s="1"/>
      <c r="B45" s="1"/>
      <c r="C45" s="6">
        <v>443</v>
      </c>
      <c r="D45" s="12" t="s">
        <v>94</v>
      </c>
      <c r="E45" s="12" t="s">
        <v>58</v>
      </c>
      <c r="F45" s="12"/>
    </row>
    <row r="46" spans="1:6" ht="12.75">
      <c r="A46" s="5"/>
      <c r="B46" s="5"/>
      <c r="C46" s="8">
        <v>444</v>
      </c>
      <c r="D46" s="11" t="s">
        <v>95</v>
      </c>
      <c r="E46" s="11" t="s">
        <v>96</v>
      </c>
      <c r="F46" s="2"/>
    </row>
    <row r="47" spans="1:6" ht="12.75">
      <c r="A47" s="5"/>
      <c r="B47" s="5"/>
      <c r="C47" s="6">
        <v>445</v>
      </c>
      <c r="D47" s="2" t="s">
        <v>97</v>
      </c>
      <c r="E47" s="2" t="s">
        <v>98</v>
      </c>
      <c r="F47" s="2"/>
    </row>
    <row r="48" spans="1:6" ht="12.75">
      <c r="A48" s="5"/>
      <c r="B48" s="5"/>
      <c r="C48" s="6">
        <v>446</v>
      </c>
      <c r="D48" s="2" t="s">
        <v>99</v>
      </c>
      <c r="E48" s="4" t="s">
        <v>98</v>
      </c>
      <c r="F48" s="2"/>
    </row>
    <row r="49" spans="1:6" ht="12.75">
      <c r="A49" s="5"/>
      <c r="B49" s="5"/>
      <c r="C49" s="8">
        <v>447</v>
      </c>
      <c r="D49" s="2" t="s">
        <v>100</v>
      </c>
      <c r="E49" s="4" t="s">
        <v>98</v>
      </c>
      <c r="F49" s="2"/>
    </row>
    <row r="50" spans="1:6" ht="12.75">
      <c r="A50" s="5"/>
      <c r="B50" s="5"/>
      <c r="C50" s="6">
        <v>448</v>
      </c>
      <c r="D50" s="2" t="s">
        <v>101</v>
      </c>
      <c r="E50" s="2" t="s">
        <v>102</v>
      </c>
      <c r="F50" s="2"/>
    </row>
    <row r="51" spans="1:6" ht="12.75">
      <c r="A51" s="5"/>
      <c r="B51" s="5"/>
      <c r="C51" s="6">
        <v>449</v>
      </c>
      <c r="D51" s="2" t="s">
        <v>103</v>
      </c>
      <c r="E51" s="4" t="s">
        <v>13</v>
      </c>
      <c r="F51" s="2"/>
    </row>
    <row r="52" spans="1:6" ht="12.75">
      <c r="A52" s="5"/>
      <c r="B52" s="5"/>
      <c r="C52" s="8">
        <v>450</v>
      </c>
      <c r="D52" s="2" t="s">
        <v>104</v>
      </c>
      <c r="E52" s="2" t="s">
        <v>105</v>
      </c>
      <c r="F52" s="2" t="s">
        <v>6</v>
      </c>
    </row>
    <row r="53" spans="1:6" ht="12.75">
      <c r="A53" s="5"/>
      <c r="B53" s="5"/>
      <c r="C53" s="8">
        <v>451</v>
      </c>
      <c r="D53" s="2" t="s">
        <v>106</v>
      </c>
      <c r="E53" s="2" t="s">
        <v>107</v>
      </c>
      <c r="F53" s="4" t="s">
        <v>6</v>
      </c>
    </row>
    <row r="54" spans="1:6" ht="12.75">
      <c r="A54" s="5"/>
      <c r="B54" s="5"/>
      <c r="C54" s="8">
        <v>452</v>
      </c>
      <c r="D54" s="2" t="s">
        <v>108</v>
      </c>
      <c r="E54" s="2" t="s">
        <v>107</v>
      </c>
      <c r="F54" s="2" t="s">
        <v>6</v>
      </c>
    </row>
    <row r="55" spans="1:6" ht="12.75">
      <c r="A55" s="5"/>
      <c r="B55" s="5"/>
      <c r="C55" s="8">
        <v>453</v>
      </c>
      <c r="D55" s="2" t="s">
        <v>109</v>
      </c>
      <c r="E55" s="2" t="s">
        <v>107</v>
      </c>
      <c r="F55" s="2"/>
    </row>
    <row r="56" spans="1:6" ht="12.75">
      <c r="A56" s="5"/>
      <c r="B56" s="5"/>
      <c r="C56" s="8">
        <v>454</v>
      </c>
      <c r="D56" s="2" t="s">
        <v>110</v>
      </c>
      <c r="E56" s="2" t="s">
        <v>111</v>
      </c>
      <c r="F56" s="2"/>
    </row>
    <row r="57" spans="1:6" ht="12.75">
      <c r="A57" s="5"/>
      <c r="B57" s="5"/>
      <c r="C57" s="8">
        <v>455</v>
      </c>
      <c r="D57" s="2" t="s">
        <v>112</v>
      </c>
      <c r="E57" s="2" t="s">
        <v>111</v>
      </c>
      <c r="F57" s="2" t="s">
        <v>6</v>
      </c>
    </row>
    <row r="58" spans="1:6" ht="12.75">
      <c r="A58" s="5"/>
      <c r="B58" s="5"/>
      <c r="C58" s="3">
        <v>456</v>
      </c>
      <c r="D58" s="2" t="s">
        <v>116</v>
      </c>
      <c r="E58" s="2" t="s">
        <v>117</v>
      </c>
      <c r="F58" s="2" t="s">
        <v>43</v>
      </c>
    </row>
    <row r="59" spans="1:6" ht="12.75">
      <c r="A59" s="5"/>
      <c r="B59" s="5"/>
      <c r="C59" s="5">
        <v>457</v>
      </c>
      <c r="D59" s="2" t="s">
        <v>114</v>
      </c>
      <c r="E59" s="2" t="s">
        <v>118</v>
      </c>
      <c r="F59" s="2"/>
    </row>
    <row r="60" spans="1:6" ht="12.75">
      <c r="A60" s="5"/>
      <c r="B60" s="5"/>
      <c r="C60" s="6">
        <v>458</v>
      </c>
      <c r="D60" s="2" t="s">
        <v>59</v>
      </c>
      <c r="E60" s="4" t="s">
        <v>119</v>
      </c>
      <c r="F60" s="2"/>
    </row>
    <row r="61" spans="1:6" ht="12.75">
      <c r="A61" s="5"/>
      <c r="B61" s="5"/>
      <c r="C61" s="8">
        <v>459</v>
      </c>
      <c r="D61" s="2" t="s">
        <v>120</v>
      </c>
      <c r="E61" s="2" t="s">
        <v>121</v>
      </c>
      <c r="F61" s="2" t="s">
        <v>6</v>
      </c>
    </row>
    <row r="62" spans="1:6" ht="12.75">
      <c r="A62" s="5"/>
      <c r="B62" s="5"/>
      <c r="C62" s="6">
        <v>460</v>
      </c>
      <c r="D62" s="2" t="s">
        <v>62</v>
      </c>
      <c r="E62" s="2" t="s">
        <v>12</v>
      </c>
      <c r="F62" s="2"/>
    </row>
    <row r="63" spans="1:6" ht="12.75">
      <c r="A63" s="5"/>
      <c r="B63" s="5"/>
      <c r="C63" s="6">
        <v>461</v>
      </c>
      <c r="D63" s="2" t="s">
        <v>122</v>
      </c>
      <c r="E63" s="2" t="s">
        <v>123</v>
      </c>
      <c r="F63" s="2"/>
    </row>
    <row r="64" spans="1:6" ht="12.75">
      <c r="A64" s="5"/>
      <c r="B64" s="5"/>
      <c r="C64" s="8">
        <v>462</v>
      </c>
      <c r="D64" s="2" t="s">
        <v>126</v>
      </c>
      <c r="E64" s="2" t="s">
        <v>123</v>
      </c>
      <c r="F64" s="2"/>
    </row>
    <row r="65" spans="1:6" ht="12.75">
      <c r="A65" s="5"/>
      <c r="B65" s="5"/>
      <c r="C65" s="6">
        <v>463</v>
      </c>
      <c r="D65" s="2" t="s">
        <v>124</v>
      </c>
      <c r="E65" s="2" t="s">
        <v>125</v>
      </c>
      <c r="F65" s="2"/>
    </row>
    <row r="66" spans="1:6" ht="12.75">
      <c r="A66" s="5"/>
      <c r="B66" s="5"/>
      <c r="C66" s="6">
        <v>464</v>
      </c>
      <c r="D66" s="2" t="s">
        <v>122</v>
      </c>
      <c r="E66" s="2" t="s">
        <v>55</v>
      </c>
      <c r="F66" s="2"/>
    </row>
    <row r="67" spans="1:6" ht="12.75">
      <c r="A67" s="5"/>
      <c r="B67" s="5"/>
      <c r="C67" s="8">
        <v>465</v>
      </c>
      <c r="D67" s="2" t="s">
        <v>127</v>
      </c>
      <c r="E67" s="2" t="s">
        <v>128</v>
      </c>
      <c r="F67" s="2" t="s">
        <v>54</v>
      </c>
    </row>
    <row r="68" spans="1:6" ht="12.75">
      <c r="A68" s="5"/>
      <c r="B68" s="5"/>
      <c r="C68" s="8">
        <v>466</v>
      </c>
      <c r="D68" s="2" t="s">
        <v>113</v>
      </c>
      <c r="E68" s="2" t="s">
        <v>129</v>
      </c>
      <c r="F68" s="2"/>
    </row>
    <row r="69" spans="1:6" ht="12.75">
      <c r="A69" s="5"/>
      <c r="B69" s="5"/>
      <c r="C69" s="8">
        <v>467</v>
      </c>
      <c r="D69" s="2" t="s">
        <v>49</v>
      </c>
      <c r="E69" s="4" t="s">
        <v>129</v>
      </c>
      <c r="F69" s="2" t="s">
        <v>6</v>
      </c>
    </row>
    <row r="70" spans="1:6" ht="12.75">
      <c r="A70" s="5"/>
      <c r="B70" s="5"/>
      <c r="C70" s="8">
        <v>468</v>
      </c>
      <c r="D70" s="2" t="s">
        <v>130</v>
      </c>
      <c r="E70" s="2" t="s">
        <v>129</v>
      </c>
      <c r="F70" s="2"/>
    </row>
    <row r="71" spans="1:6" ht="12.75">
      <c r="A71" s="5"/>
      <c r="B71" s="5"/>
      <c r="C71" s="8">
        <v>469</v>
      </c>
      <c r="D71" s="2" t="s">
        <v>9</v>
      </c>
      <c r="E71" s="2" t="s">
        <v>129</v>
      </c>
      <c r="F71" s="2"/>
    </row>
    <row r="72" spans="1:6" ht="12.75">
      <c r="A72" s="5"/>
      <c r="B72" s="5"/>
      <c r="C72" s="8">
        <v>470</v>
      </c>
      <c r="D72" s="2" t="s">
        <v>131</v>
      </c>
      <c r="E72" s="2" t="s">
        <v>129</v>
      </c>
      <c r="F72" s="2"/>
    </row>
    <row r="73" spans="1:6" ht="12.75">
      <c r="A73" s="5"/>
      <c r="B73" s="5"/>
      <c r="C73" s="3">
        <v>471</v>
      </c>
      <c r="D73" s="2" t="s">
        <v>132</v>
      </c>
      <c r="E73" s="4" t="s">
        <v>133</v>
      </c>
      <c r="F73" s="2" t="s">
        <v>6</v>
      </c>
    </row>
    <row r="74" spans="1:6" ht="12.75">
      <c r="A74" s="5"/>
      <c r="B74" s="5"/>
      <c r="C74" s="5">
        <v>472</v>
      </c>
      <c r="D74" s="2" t="s">
        <v>134</v>
      </c>
      <c r="E74" s="4" t="s">
        <v>133</v>
      </c>
      <c r="F74" s="2"/>
    </row>
    <row r="75" spans="1:6" ht="12.75">
      <c r="A75" s="5"/>
      <c r="B75" s="5"/>
      <c r="C75" s="6">
        <v>473</v>
      </c>
      <c r="D75" s="2" t="s">
        <v>59</v>
      </c>
      <c r="E75" s="2" t="s">
        <v>135</v>
      </c>
      <c r="F75" s="2" t="s">
        <v>115</v>
      </c>
    </row>
    <row r="76" spans="1:6" ht="12.75">
      <c r="A76" s="5"/>
      <c r="B76" s="5"/>
      <c r="C76" s="6">
        <v>474</v>
      </c>
      <c r="D76" s="2" t="s">
        <v>88</v>
      </c>
      <c r="E76" s="2" t="s">
        <v>136</v>
      </c>
      <c r="F76" s="4" t="s">
        <v>115</v>
      </c>
    </row>
    <row r="77" spans="1:6" ht="12.75">
      <c r="A77" s="5"/>
      <c r="B77" s="5"/>
      <c r="C77" s="8">
        <v>475</v>
      </c>
      <c r="D77" s="2" t="s">
        <v>53</v>
      </c>
      <c r="E77" s="4" t="s">
        <v>137</v>
      </c>
      <c r="F77" s="2" t="s">
        <v>6</v>
      </c>
    </row>
    <row r="78" spans="1:6" ht="12.75">
      <c r="A78" s="5"/>
      <c r="B78" s="5"/>
      <c r="C78" s="8">
        <v>476</v>
      </c>
      <c r="D78" s="2" t="s">
        <v>120</v>
      </c>
      <c r="E78" s="2" t="s">
        <v>138</v>
      </c>
      <c r="F78" s="2" t="s">
        <v>6</v>
      </c>
    </row>
    <row r="79" spans="1:6" ht="12.75">
      <c r="A79" s="5"/>
      <c r="B79" s="5"/>
      <c r="C79" s="8">
        <v>477</v>
      </c>
      <c r="D79" s="2" t="s">
        <v>49</v>
      </c>
      <c r="E79" s="2" t="s">
        <v>138</v>
      </c>
      <c r="F79" s="2" t="s">
        <v>6</v>
      </c>
    </row>
    <row r="80" spans="1:6" ht="12.75">
      <c r="A80" s="5"/>
      <c r="B80" s="5"/>
      <c r="C80" s="8">
        <v>478</v>
      </c>
      <c r="D80" s="2" t="s">
        <v>139</v>
      </c>
      <c r="E80" s="4" t="s">
        <v>136</v>
      </c>
      <c r="F80" s="2"/>
    </row>
    <row r="81" spans="1:6" ht="12.75">
      <c r="A81" s="5"/>
      <c r="B81" s="5"/>
      <c r="C81" s="8">
        <v>479</v>
      </c>
      <c r="D81" s="2" t="s">
        <v>140</v>
      </c>
      <c r="E81" s="2" t="s">
        <v>141</v>
      </c>
      <c r="F81" s="2"/>
    </row>
    <row r="82" spans="1:6" ht="12.75">
      <c r="A82" s="5"/>
      <c r="B82" s="5"/>
      <c r="C82" s="8">
        <v>480</v>
      </c>
      <c r="D82" s="2" t="s">
        <v>142</v>
      </c>
      <c r="E82" s="2" t="s">
        <v>141</v>
      </c>
      <c r="F82" s="2"/>
    </row>
    <row r="83" spans="1:6" ht="12.75">
      <c r="A83" s="5"/>
      <c r="B83" s="5"/>
      <c r="C83" s="3">
        <v>481</v>
      </c>
      <c r="D83" s="2" t="s">
        <v>72</v>
      </c>
      <c r="E83" s="2" t="s">
        <v>71</v>
      </c>
      <c r="F83" s="2"/>
    </row>
    <row r="84" spans="1:6" ht="12.75">
      <c r="A84" s="5"/>
      <c r="B84" s="5"/>
      <c r="C84" s="5">
        <v>482</v>
      </c>
      <c r="D84" s="2" t="s">
        <v>140</v>
      </c>
      <c r="E84" s="2" t="s">
        <v>42</v>
      </c>
      <c r="F84" s="2"/>
    </row>
    <row r="85" spans="1:6" ht="12.75">
      <c r="A85" s="5"/>
      <c r="B85" s="5"/>
      <c r="C85" s="6">
        <v>483</v>
      </c>
      <c r="D85" s="2" t="s">
        <v>63</v>
      </c>
      <c r="E85" s="2" t="s">
        <v>143</v>
      </c>
      <c r="F85" s="2"/>
    </row>
    <row r="86" spans="1:6" ht="12.75">
      <c r="A86" s="5"/>
      <c r="B86" s="5"/>
      <c r="C86" s="6"/>
      <c r="D86" s="2"/>
      <c r="E86" s="2"/>
      <c r="F86" s="2"/>
    </row>
    <row r="87" spans="1:6" ht="12.75">
      <c r="A87" s="5"/>
      <c r="B87" s="5"/>
      <c r="C87" s="8"/>
      <c r="D87" s="2"/>
      <c r="E87" s="2"/>
      <c r="F87" s="2"/>
    </row>
    <row r="88" spans="1:6" ht="12.75">
      <c r="A88" s="5"/>
      <c r="B88" s="5"/>
      <c r="C88" s="8"/>
      <c r="D88" s="2"/>
      <c r="E88" s="2"/>
      <c r="F88" s="2"/>
    </row>
    <row r="89" spans="1:6" ht="12.75">
      <c r="A89" s="5"/>
      <c r="B89" s="5"/>
      <c r="C89" s="8"/>
      <c r="D89" s="2"/>
      <c r="E89" s="2"/>
      <c r="F89" s="2"/>
    </row>
    <row r="90" spans="1:6" ht="12.75">
      <c r="A90" s="5"/>
      <c r="B90" s="5"/>
      <c r="C90" s="8"/>
      <c r="D90" s="2"/>
      <c r="E90" s="4"/>
      <c r="F90" s="2"/>
    </row>
    <row r="91" spans="1:6" ht="12.75">
      <c r="A91" s="5"/>
      <c r="B91" s="5"/>
      <c r="C91" s="6"/>
      <c r="D91" s="2"/>
      <c r="E91" s="2"/>
      <c r="F91" s="2"/>
    </row>
    <row r="92" spans="1:6" ht="12.75">
      <c r="A92" s="1"/>
      <c r="B92" s="17"/>
      <c r="C92" s="8"/>
      <c r="D92" s="12"/>
      <c r="E92" s="12"/>
      <c r="F92" s="12"/>
    </row>
    <row r="93" spans="1:6" ht="12.75">
      <c r="A93" s="5"/>
      <c r="B93" s="5"/>
      <c r="C93" s="8"/>
      <c r="D93" s="2"/>
      <c r="E93" s="2"/>
      <c r="F93" s="2"/>
    </row>
    <row r="94" spans="1:6" ht="12.75">
      <c r="A94" s="5"/>
      <c r="B94" s="5"/>
      <c r="C94" s="8"/>
      <c r="D94" s="2"/>
      <c r="E94" s="2"/>
      <c r="F94" s="2"/>
    </row>
    <row r="95" spans="1:6" ht="12.75">
      <c r="A95" s="5"/>
      <c r="B95" s="5"/>
      <c r="C95" s="8"/>
      <c r="D95" s="2"/>
      <c r="E95" s="2"/>
      <c r="F95" s="2"/>
    </row>
    <row r="96" spans="1:6" ht="12.75">
      <c r="A96" s="5"/>
      <c r="B96" s="5"/>
      <c r="C96" s="6"/>
      <c r="D96" s="2"/>
      <c r="E96" s="2"/>
      <c r="F96" s="2"/>
    </row>
    <row r="97" spans="1:6" ht="12.75">
      <c r="A97" s="5"/>
      <c r="B97" s="5"/>
      <c r="C97" s="8"/>
      <c r="D97" s="2"/>
      <c r="E97" s="2"/>
      <c r="F97" s="2"/>
    </row>
    <row r="98" spans="1:6" ht="12.75">
      <c r="A98" s="5"/>
      <c r="B98" s="5"/>
      <c r="C98" s="5"/>
      <c r="D98" s="2"/>
      <c r="E98" s="2"/>
      <c r="F98" s="2"/>
    </row>
    <row r="99" spans="1:6" ht="12.75">
      <c r="A99" s="5"/>
      <c r="B99" s="5"/>
      <c r="C99" s="3"/>
      <c r="D99" s="2"/>
      <c r="E99" s="2"/>
      <c r="F99" s="2"/>
    </row>
    <row r="100" spans="1:6" ht="12.75">
      <c r="A100" s="5"/>
      <c r="B100" s="5"/>
      <c r="C100" s="5"/>
      <c r="D100" s="2"/>
      <c r="E100" s="2"/>
      <c r="F100" s="2"/>
    </row>
    <row r="101" spans="1:6" ht="12.75">
      <c r="A101" s="5"/>
      <c r="B101" s="5"/>
      <c r="C101" s="3"/>
      <c r="D101" s="2"/>
      <c r="E101" s="2"/>
      <c r="F101" s="2"/>
    </row>
    <row r="102" spans="1:6" ht="12.75">
      <c r="A102" s="5"/>
      <c r="B102" s="5"/>
      <c r="C102" s="3"/>
      <c r="D102" s="2"/>
      <c r="E102" s="2"/>
      <c r="F102" s="2"/>
    </row>
    <row r="103" spans="1:6" ht="12.75">
      <c r="A103" s="5"/>
      <c r="B103" s="5"/>
      <c r="C103" s="1"/>
      <c r="D103" s="2"/>
      <c r="E103" s="2"/>
      <c r="F103" s="2"/>
    </row>
    <row r="104" spans="1:6" ht="12.75">
      <c r="A104" s="5"/>
      <c r="B104" s="5"/>
      <c r="C104" s="1"/>
      <c r="D104" s="2"/>
      <c r="E104" s="2"/>
      <c r="F104" s="2"/>
    </row>
    <row r="105" spans="1:6" ht="12.75">
      <c r="A105" s="5"/>
      <c r="B105" s="5"/>
      <c r="C105" s="5"/>
      <c r="D105" s="2"/>
      <c r="E105" s="2"/>
      <c r="F105" s="2"/>
    </row>
    <row r="106" spans="1:6" ht="12.75">
      <c r="A106" s="5"/>
      <c r="B106" s="5"/>
      <c r="C106" s="5"/>
      <c r="D106" s="2"/>
      <c r="E106" s="2"/>
      <c r="F106" s="2"/>
    </row>
    <row r="107" spans="1:6" ht="12.75">
      <c r="A107" s="5"/>
      <c r="B107" s="5"/>
      <c r="C107" s="5"/>
      <c r="D107" s="2"/>
      <c r="E107" s="2"/>
      <c r="F107" s="2"/>
    </row>
    <row r="108" spans="1:6" ht="12.75">
      <c r="A108" s="5"/>
      <c r="B108" s="5"/>
      <c r="C108" s="5"/>
      <c r="D108" s="2"/>
      <c r="E108" s="2"/>
      <c r="F108" s="2"/>
    </row>
    <row r="109" spans="1:6" ht="12.75">
      <c r="A109" s="5"/>
      <c r="B109" s="5"/>
      <c r="C109" s="3"/>
      <c r="D109" s="2"/>
      <c r="E109" s="2"/>
      <c r="F109" s="2"/>
    </row>
    <row r="110" spans="1:6" ht="12.75">
      <c r="A110" s="5"/>
      <c r="B110" s="5"/>
      <c r="C110" s="5"/>
      <c r="D110" s="2"/>
      <c r="E110" s="2"/>
      <c r="F110" s="2"/>
    </row>
    <row r="111" spans="1:6" ht="12.75">
      <c r="A111" s="5"/>
      <c r="B111" s="5"/>
      <c r="C111" s="3"/>
      <c r="D111" s="2"/>
      <c r="E111" s="2"/>
      <c r="F111" s="2"/>
    </row>
    <row r="112" spans="1:6" ht="12.75">
      <c r="A112" s="5"/>
      <c r="B112" s="5"/>
      <c r="C112" s="3"/>
      <c r="D112" s="2"/>
      <c r="E112" s="2"/>
      <c r="F112" s="2"/>
    </row>
    <row r="113" spans="1:6" ht="12.75">
      <c r="A113" s="5"/>
      <c r="B113" s="5"/>
      <c r="C113" s="1"/>
      <c r="D113" s="2"/>
      <c r="E113" s="2"/>
      <c r="F113" s="2"/>
    </row>
    <row r="114" spans="1:6" ht="12.75">
      <c r="A114" s="5"/>
      <c r="B114" s="5"/>
      <c r="C114" s="1"/>
      <c r="D114" s="2"/>
      <c r="E114" s="2"/>
      <c r="F114" s="2"/>
    </row>
    <row r="115" spans="1:6" ht="12.75">
      <c r="A115" s="5"/>
      <c r="B115" s="5"/>
      <c r="C115" s="5"/>
      <c r="D115" s="2"/>
      <c r="E115" s="2"/>
      <c r="F115" s="2"/>
    </row>
    <row r="116" spans="1:6" ht="12.75">
      <c r="A116" s="5"/>
      <c r="B116" s="5"/>
      <c r="C116" s="5"/>
      <c r="D116" s="2"/>
      <c r="E116" s="2"/>
      <c r="F116" s="2"/>
    </row>
    <row r="117" spans="1:6" ht="12.75">
      <c r="A117" s="5"/>
      <c r="B117" s="5"/>
      <c r="C117" s="5"/>
      <c r="D117" s="2"/>
      <c r="E117" s="2"/>
      <c r="F117" s="2"/>
    </row>
    <row r="118" spans="1:6" ht="12.75">
      <c r="A118" s="5"/>
      <c r="B118" s="5"/>
      <c r="C118" s="5"/>
      <c r="D118" s="2"/>
      <c r="E118" s="2"/>
      <c r="F118" s="2"/>
    </row>
    <row r="119" spans="1:6" ht="12.75">
      <c r="A119" s="5"/>
      <c r="B119" s="5"/>
      <c r="C119" s="3"/>
      <c r="D119" s="2"/>
      <c r="E119" s="4"/>
      <c r="F119" s="2"/>
    </row>
    <row r="120" spans="1:6" ht="12.75">
      <c r="A120" s="5"/>
      <c r="B120" s="5"/>
      <c r="C120" s="5"/>
      <c r="D120" s="2"/>
      <c r="E120" s="2"/>
      <c r="F120" s="2"/>
    </row>
    <row r="121" spans="1:6" ht="12.75">
      <c r="A121" s="5"/>
      <c r="B121" s="5"/>
      <c r="C121" s="3"/>
      <c r="D121" s="2"/>
      <c r="E121" s="2"/>
      <c r="F121" s="2"/>
    </row>
    <row r="122" spans="1:6" ht="12.75">
      <c r="A122" s="5"/>
      <c r="B122" s="5"/>
      <c r="C122" s="3"/>
      <c r="D122" s="2"/>
      <c r="E122" s="2"/>
      <c r="F122" s="2"/>
    </row>
    <row r="123" spans="1:6" ht="12.75">
      <c r="A123" s="5"/>
      <c r="B123" s="5"/>
      <c r="C123" s="1"/>
      <c r="D123" s="2"/>
      <c r="E123" s="2"/>
      <c r="F123" s="2"/>
    </row>
    <row r="124" spans="1:6" ht="12.75">
      <c r="A124" s="5"/>
      <c r="B124" s="5"/>
      <c r="C124" s="1"/>
      <c r="D124" s="2"/>
      <c r="E124" s="2"/>
      <c r="F124" s="2"/>
    </row>
    <row r="125" spans="1:6" ht="12.75">
      <c r="A125" s="5"/>
      <c r="B125" s="5"/>
      <c r="C125" s="5"/>
      <c r="D125" s="2"/>
      <c r="E125" s="2"/>
      <c r="F125" s="2"/>
    </row>
    <row r="126" spans="1:6" ht="12.75">
      <c r="A126" s="5"/>
      <c r="B126" s="5"/>
      <c r="C126" s="5"/>
      <c r="D126" s="2"/>
      <c r="E126" s="2"/>
      <c r="F126" s="2"/>
    </row>
    <row r="127" spans="1:6" ht="12.75">
      <c r="A127" s="5"/>
      <c r="B127" s="5"/>
      <c r="C127" s="5"/>
      <c r="D127" s="2"/>
      <c r="E127" s="2"/>
      <c r="F127" s="2"/>
    </row>
    <row r="128" spans="1:6" ht="12.75">
      <c r="A128" s="5"/>
      <c r="B128" s="5"/>
      <c r="C128" s="5"/>
      <c r="D128" s="2"/>
      <c r="E128" s="2"/>
      <c r="F128" s="2"/>
    </row>
    <row r="129" spans="1:6" ht="12.75">
      <c r="A129" s="5"/>
      <c r="B129" s="5"/>
      <c r="C129" s="3"/>
      <c r="D129" s="2"/>
      <c r="E129" s="4"/>
      <c r="F129" s="2"/>
    </row>
    <row r="130" spans="1:6" ht="12.75">
      <c r="A130" s="5"/>
      <c r="B130" s="5"/>
      <c r="C130" s="5"/>
      <c r="D130" s="2"/>
      <c r="E130" s="2"/>
      <c r="F130" s="2"/>
    </row>
    <row r="131" spans="1:6" ht="12.75">
      <c r="A131" s="5"/>
      <c r="B131" s="5"/>
      <c r="C131" s="3"/>
      <c r="D131" s="2"/>
      <c r="E131" s="2"/>
      <c r="F131" s="2"/>
    </row>
    <row r="132" spans="1:6" ht="12.75">
      <c r="A132" s="5"/>
      <c r="B132" s="5"/>
      <c r="C132" s="3"/>
      <c r="D132" s="2"/>
      <c r="E132" s="2"/>
      <c r="F132" s="2"/>
    </row>
    <row r="133" spans="1:6" ht="12.75">
      <c r="A133" s="5"/>
      <c r="B133" s="5"/>
      <c r="C133" s="1"/>
      <c r="D133" s="2"/>
      <c r="E133" s="2"/>
      <c r="F133" s="2"/>
    </row>
    <row r="134" spans="1:6" ht="12.75">
      <c r="A134" s="5"/>
      <c r="B134" s="5"/>
      <c r="C134" s="1"/>
      <c r="D134" s="2"/>
      <c r="E134" s="2"/>
      <c r="F134" s="2"/>
    </row>
    <row r="135" spans="1:6" ht="12.75">
      <c r="A135" s="5"/>
      <c r="B135" s="5"/>
      <c r="C135" s="5"/>
      <c r="D135" s="2"/>
      <c r="E135" s="2"/>
      <c r="F135" s="2"/>
    </row>
    <row r="136" spans="1:6" ht="12.75">
      <c r="A136" s="5"/>
      <c r="B136" s="5"/>
      <c r="C136" s="5"/>
      <c r="D136" s="2"/>
      <c r="E136" s="2"/>
      <c r="F136" s="2"/>
    </row>
    <row r="137" spans="1:6" ht="12.75">
      <c r="A137" s="5"/>
      <c r="B137" s="5"/>
      <c r="C137" s="5"/>
      <c r="D137" s="2"/>
      <c r="E137" s="2"/>
      <c r="F137" s="2"/>
    </row>
    <row r="138" spans="1:6" ht="12.75">
      <c r="A138" s="5"/>
      <c r="B138" s="5"/>
      <c r="C138" s="5"/>
      <c r="D138" s="2"/>
      <c r="E138" s="2"/>
      <c r="F138" s="2"/>
    </row>
    <row r="139" spans="1:6" ht="12.75">
      <c r="A139" s="5"/>
      <c r="B139" s="5"/>
      <c r="C139" s="3"/>
      <c r="D139" s="2"/>
      <c r="E139" s="2"/>
      <c r="F139" s="2"/>
    </row>
    <row r="140" spans="1:6" ht="12.75">
      <c r="A140" s="5"/>
      <c r="B140" s="5"/>
      <c r="C140" s="5"/>
      <c r="D140" s="2"/>
      <c r="E140" s="2"/>
      <c r="F140" s="2"/>
    </row>
    <row r="141" spans="1:6" ht="12.75">
      <c r="A141" s="5"/>
      <c r="B141" s="5"/>
      <c r="C141" s="3"/>
      <c r="D141" s="2"/>
      <c r="E141" s="2"/>
      <c r="F141" s="2"/>
    </row>
    <row r="142" spans="1:6" ht="12.75">
      <c r="A142" s="5"/>
      <c r="B142" s="5"/>
      <c r="C142" s="3"/>
      <c r="D142" s="2"/>
      <c r="E142" s="2"/>
      <c r="F142" s="2"/>
    </row>
    <row r="143" spans="1:6" ht="12.75">
      <c r="A143" s="5"/>
      <c r="B143" s="5"/>
      <c r="C143" s="1"/>
      <c r="D143" s="2"/>
      <c r="E143" s="2"/>
      <c r="F143" s="2"/>
    </row>
    <row r="144" spans="1:6" ht="12.75">
      <c r="A144" s="5"/>
      <c r="B144" s="5"/>
      <c r="C144" s="1"/>
      <c r="D144" s="2"/>
      <c r="E144" s="2"/>
      <c r="F144" s="2"/>
    </row>
    <row r="145" spans="1:6" ht="12.75">
      <c r="A145" s="5"/>
      <c r="B145" s="5"/>
      <c r="C145" s="5"/>
      <c r="D145" s="2"/>
      <c r="E145" s="2"/>
      <c r="F145" s="2"/>
    </row>
    <row r="146" spans="1:6" ht="12.75">
      <c r="A146" s="5"/>
      <c r="B146" s="5"/>
      <c r="C146" s="5"/>
      <c r="D146" s="2"/>
      <c r="E146" s="2"/>
      <c r="F146" s="2"/>
    </row>
    <row r="147" spans="1:6" ht="12.75">
      <c r="A147" s="5"/>
      <c r="B147" s="5"/>
      <c r="C147" s="5"/>
      <c r="D147" s="2"/>
      <c r="E147" s="2"/>
      <c r="F147" s="2"/>
    </row>
    <row r="148" spans="1:6" ht="12.75">
      <c r="A148" s="5"/>
      <c r="B148" s="5"/>
      <c r="C148" s="5"/>
      <c r="D148" s="2"/>
      <c r="E148" s="2"/>
      <c r="F148" s="2"/>
    </row>
    <row r="149" spans="1:6" ht="12.75">
      <c r="A149" s="5"/>
      <c r="B149" s="5"/>
      <c r="C149" s="3"/>
      <c r="D149" s="2"/>
      <c r="E149" s="2"/>
      <c r="F149" s="2"/>
    </row>
    <row r="150" spans="1:6" ht="12.75">
      <c r="A150" s="5"/>
      <c r="B150" s="5"/>
      <c r="C150" s="5"/>
      <c r="D150" s="2"/>
      <c r="E150" s="2"/>
      <c r="F150" s="2"/>
    </row>
    <row r="151" spans="1:6" ht="12.75">
      <c r="A151" s="5"/>
      <c r="B151" s="5"/>
      <c r="C151" s="3"/>
      <c r="D151" s="2"/>
      <c r="E151" s="2"/>
      <c r="F151" s="2"/>
    </row>
    <row r="152" spans="1:6" ht="12.75">
      <c r="A152" s="5"/>
      <c r="B152" s="5"/>
      <c r="C152" s="3"/>
      <c r="D152" s="2"/>
      <c r="E152" s="2"/>
      <c r="F152" s="2"/>
    </row>
    <row r="153" spans="1:6" ht="12.75">
      <c r="A153" s="5"/>
      <c r="B153" s="5"/>
      <c r="C153" s="1"/>
      <c r="D153" s="2"/>
      <c r="E153" s="2"/>
      <c r="F153" s="2"/>
    </row>
    <row r="154" spans="1:6" ht="12.75">
      <c r="A154" s="5"/>
      <c r="B154" s="5"/>
      <c r="C154" s="1"/>
      <c r="D154" s="2"/>
      <c r="E154" s="4"/>
      <c r="F154" s="2"/>
    </row>
    <row r="155" spans="1:6" ht="12.75">
      <c r="A155" s="5"/>
      <c r="B155" s="5"/>
      <c r="C155" s="5"/>
      <c r="D155" s="2"/>
      <c r="E155" s="2"/>
      <c r="F155" s="2"/>
    </row>
    <row r="156" spans="1:6" ht="12.75">
      <c r="A156" s="5"/>
      <c r="B156" s="5"/>
      <c r="C156" s="5"/>
      <c r="D156" s="2"/>
      <c r="E156" s="2"/>
      <c r="F156" s="2"/>
    </row>
    <row r="157" spans="1:6" ht="12.75">
      <c r="A157" s="5"/>
      <c r="B157" s="5"/>
      <c r="C157" s="5"/>
      <c r="D157" s="2"/>
      <c r="E157" s="2"/>
      <c r="F157" s="2"/>
    </row>
    <row r="164" ht="12.75">
      <c r="B164" t="s">
        <v>18</v>
      </c>
    </row>
    <row r="165" ht="12.75">
      <c r="B165" t="s">
        <v>19</v>
      </c>
    </row>
    <row r="166" ht="12.75">
      <c r="B166" t="s">
        <v>20</v>
      </c>
    </row>
    <row r="167" ht="12.75">
      <c r="B167" t="s">
        <v>21</v>
      </c>
    </row>
    <row r="168" ht="12.75">
      <c r="B168" t="s">
        <v>22</v>
      </c>
    </row>
    <row r="169" ht="12.75">
      <c r="B169" t="s">
        <v>23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9"/>
  <sheetViews>
    <sheetView workbookViewId="0" topLeftCell="A58">
      <selection activeCell="H75" sqref="H75"/>
    </sheetView>
  </sheetViews>
  <sheetFormatPr defaultColWidth="9.140625" defaultRowHeight="12.75"/>
  <cols>
    <col min="1" max="1" width="11.8515625" style="33" customWidth="1"/>
    <col min="2" max="2" width="11.421875" style="30" customWidth="1"/>
    <col min="3" max="3" width="20.8515625" style="30" bestFit="1" customWidth="1"/>
    <col min="4" max="4" width="25.8515625" style="43" customWidth="1"/>
    <col min="5" max="5" width="11.7109375" style="30" bestFit="1" customWidth="1"/>
  </cols>
  <sheetData>
    <row r="1" spans="1:5" ht="12.75">
      <c r="A1" s="31" t="s">
        <v>3</v>
      </c>
      <c r="B1" s="31" t="s">
        <v>0</v>
      </c>
      <c r="C1" s="31" t="s">
        <v>1</v>
      </c>
      <c r="D1" s="41" t="s">
        <v>2</v>
      </c>
      <c r="E1" s="34" t="s">
        <v>17</v>
      </c>
    </row>
    <row r="2" spans="1:5" ht="12.75">
      <c r="A2" s="24"/>
      <c r="B2" s="35"/>
      <c r="C2" s="35"/>
      <c r="D2" s="11"/>
      <c r="E2" s="36"/>
    </row>
    <row r="3" spans="1:7" ht="12.75">
      <c r="A3" s="22">
        <v>53</v>
      </c>
      <c r="B3" s="35" t="s">
        <v>357</v>
      </c>
      <c r="C3" s="35" t="s">
        <v>358</v>
      </c>
      <c r="D3" s="11" t="s">
        <v>115</v>
      </c>
      <c r="E3" s="37" t="s">
        <v>145</v>
      </c>
      <c r="G3" s="21" t="s">
        <v>154</v>
      </c>
    </row>
    <row r="4" spans="1:7" ht="12.75">
      <c r="A4" s="22">
        <v>54</v>
      </c>
      <c r="B4" s="35" t="s">
        <v>359</v>
      </c>
      <c r="C4" s="35" t="s">
        <v>354</v>
      </c>
      <c r="D4" s="11" t="s">
        <v>115</v>
      </c>
      <c r="E4" s="37" t="s">
        <v>145</v>
      </c>
      <c r="G4" s="21"/>
    </row>
    <row r="5" spans="1:7" ht="12.75">
      <c r="A5" s="22">
        <v>56</v>
      </c>
      <c r="B5" s="35" t="s">
        <v>486</v>
      </c>
      <c r="C5" s="35" t="s">
        <v>487</v>
      </c>
      <c r="D5" s="11" t="s">
        <v>115</v>
      </c>
      <c r="E5" s="37" t="s">
        <v>147</v>
      </c>
      <c r="G5" s="21" t="s">
        <v>156</v>
      </c>
    </row>
    <row r="6" spans="1:5" ht="12.75">
      <c r="A6" s="22">
        <v>57</v>
      </c>
      <c r="B6" s="35" t="s">
        <v>220</v>
      </c>
      <c r="C6" s="35" t="s">
        <v>488</v>
      </c>
      <c r="D6" s="11" t="s">
        <v>115</v>
      </c>
      <c r="E6" s="37" t="s">
        <v>147</v>
      </c>
    </row>
    <row r="7" spans="1:5" ht="12.75">
      <c r="A7" s="22">
        <v>58</v>
      </c>
      <c r="B7" s="35" t="s">
        <v>288</v>
      </c>
      <c r="C7" s="35" t="s">
        <v>360</v>
      </c>
      <c r="D7" s="11" t="s">
        <v>115</v>
      </c>
      <c r="E7" s="37" t="s">
        <v>147</v>
      </c>
    </row>
    <row r="8" spans="1:7" ht="12.75">
      <c r="A8" s="22">
        <v>59</v>
      </c>
      <c r="B8" s="35" t="s">
        <v>289</v>
      </c>
      <c r="C8" s="35" t="s">
        <v>361</v>
      </c>
      <c r="D8" s="11" t="s">
        <v>115</v>
      </c>
      <c r="E8" s="37" t="s">
        <v>147</v>
      </c>
      <c r="G8" s="40" t="s">
        <v>155</v>
      </c>
    </row>
    <row r="9" spans="1:5" ht="12.75">
      <c r="A9" s="22">
        <v>61</v>
      </c>
      <c r="B9" s="35" t="s">
        <v>241</v>
      </c>
      <c r="C9" s="35" t="s">
        <v>362</v>
      </c>
      <c r="D9" s="11" t="s">
        <v>115</v>
      </c>
      <c r="E9" s="37" t="s">
        <v>147</v>
      </c>
    </row>
    <row r="10" spans="1:5" ht="12.75">
      <c r="A10" s="22">
        <v>65</v>
      </c>
      <c r="B10" s="35" t="s">
        <v>242</v>
      </c>
      <c r="C10" s="35" t="s">
        <v>358</v>
      </c>
      <c r="D10" s="11" t="s">
        <v>115</v>
      </c>
      <c r="E10" s="37" t="s">
        <v>147</v>
      </c>
    </row>
    <row r="11" spans="1:5" ht="12.75">
      <c r="A11" s="22">
        <v>68</v>
      </c>
      <c r="B11" s="35" t="s">
        <v>216</v>
      </c>
      <c r="C11" s="35" t="s">
        <v>363</v>
      </c>
      <c r="D11" s="11" t="s">
        <v>115</v>
      </c>
      <c r="E11" s="37" t="s">
        <v>147</v>
      </c>
    </row>
    <row r="12" spans="1:5" ht="12.75">
      <c r="A12" s="22">
        <v>70</v>
      </c>
      <c r="B12" s="35" t="s">
        <v>364</v>
      </c>
      <c r="C12" s="38" t="s">
        <v>165</v>
      </c>
      <c r="D12" s="11" t="s">
        <v>115</v>
      </c>
      <c r="E12" s="37" t="s">
        <v>147</v>
      </c>
    </row>
    <row r="13" spans="1:5" ht="12.75">
      <c r="A13" s="22">
        <v>71</v>
      </c>
      <c r="B13" s="35" t="s">
        <v>286</v>
      </c>
      <c r="C13" s="35" t="s">
        <v>365</v>
      </c>
      <c r="D13" s="11" t="s">
        <v>115</v>
      </c>
      <c r="E13" s="37" t="s">
        <v>147</v>
      </c>
    </row>
    <row r="14" spans="1:5" ht="12.75">
      <c r="A14" s="22">
        <v>72</v>
      </c>
      <c r="B14" s="35" t="s">
        <v>489</v>
      </c>
      <c r="C14" s="35" t="s">
        <v>490</v>
      </c>
      <c r="D14" s="11" t="s">
        <v>115</v>
      </c>
      <c r="E14" s="37" t="s">
        <v>147</v>
      </c>
    </row>
    <row r="15" spans="1:5" ht="12.75">
      <c r="A15" s="22">
        <v>73</v>
      </c>
      <c r="B15" s="35" t="s">
        <v>491</v>
      </c>
      <c r="C15" s="35" t="s">
        <v>492</v>
      </c>
      <c r="D15" s="11" t="s">
        <v>115</v>
      </c>
      <c r="E15" s="37" t="s">
        <v>147</v>
      </c>
    </row>
    <row r="16" spans="1:5" ht="12.75">
      <c r="A16" s="22">
        <v>74</v>
      </c>
      <c r="B16" s="35" t="s">
        <v>321</v>
      </c>
      <c r="C16" s="35" t="s">
        <v>493</v>
      </c>
      <c r="D16" s="11" t="s">
        <v>115</v>
      </c>
      <c r="E16" s="37" t="s">
        <v>147</v>
      </c>
    </row>
    <row r="17" spans="1:10" ht="12.75">
      <c r="A17" s="22">
        <v>75</v>
      </c>
      <c r="B17" s="35" t="s">
        <v>641</v>
      </c>
      <c r="C17" s="35" t="s">
        <v>348</v>
      </c>
      <c r="D17" s="11" t="s">
        <v>115</v>
      </c>
      <c r="E17" s="37" t="s">
        <v>150</v>
      </c>
      <c r="G17" s="7"/>
      <c r="H17" s="7"/>
      <c r="I17" s="7"/>
      <c r="J17" s="7"/>
    </row>
    <row r="18" spans="1:10" s="18" customFormat="1" ht="12.75">
      <c r="A18" s="22">
        <v>76</v>
      </c>
      <c r="B18" s="35" t="s">
        <v>633</v>
      </c>
      <c r="C18" s="35" t="s">
        <v>642</v>
      </c>
      <c r="D18" s="11" t="s">
        <v>115</v>
      </c>
      <c r="E18" s="37" t="s">
        <v>150</v>
      </c>
      <c r="G18" s="19"/>
      <c r="H18" s="20"/>
      <c r="I18" s="20"/>
      <c r="J18" s="20"/>
    </row>
    <row r="19" spans="1:10" ht="12.75">
      <c r="A19" s="22">
        <v>77</v>
      </c>
      <c r="B19" s="35" t="s">
        <v>643</v>
      </c>
      <c r="C19" s="35" t="s">
        <v>615</v>
      </c>
      <c r="D19" s="11" t="s">
        <v>115</v>
      </c>
      <c r="E19" s="37" t="s">
        <v>150</v>
      </c>
      <c r="G19" s="7"/>
      <c r="H19" s="7"/>
      <c r="I19" s="7"/>
      <c r="J19" s="7"/>
    </row>
    <row r="20" spans="1:5" ht="12.75">
      <c r="A20" s="22">
        <v>78</v>
      </c>
      <c r="B20" s="35" t="s">
        <v>644</v>
      </c>
      <c r="C20" s="35" t="s">
        <v>645</v>
      </c>
      <c r="D20" s="11" t="s">
        <v>115</v>
      </c>
      <c r="E20" s="37" t="s">
        <v>150</v>
      </c>
    </row>
    <row r="21" spans="1:5" ht="12.75">
      <c r="A21" s="22">
        <v>79</v>
      </c>
      <c r="B21" s="35" t="s">
        <v>869</v>
      </c>
      <c r="C21" s="35" t="s">
        <v>646</v>
      </c>
      <c r="D21" s="11" t="s">
        <v>115</v>
      </c>
      <c r="E21" s="37" t="s">
        <v>150</v>
      </c>
    </row>
    <row r="22" spans="1:5" ht="12.75">
      <c r="A22" s="22">
        <v>80</v>
      </c>
      <c r="B22" s="35" t="s">
        <v>366</v>
      </c>
      <c r="C22" s="35" t="s">
        <v>647</v>
      </c>
      <c r="D22" s="11" t="s">
        <v>115</v>
      </c>
      <c r="E22" s="37" t="s">
        <v>150</v>
      </c>
    </row>
    <row r="23" spans="1:5" ht="12.75">
      <c r="A23" s="22">
        <v>81</v>
      </c>
      <c r="B23" s="35" t="s">
        <v>648</v>
      </c>
      <c r="C23" s="35" t="s">
        <v>649</v>
      </c>
      <c r="D23" s="11" t="s">
        <v>115</v>
      </c>
      <c r="E23" s="37" t="s">
        <v>150</v>
      </c>
    </row>
    <row r="24" spans="1:5" ht="12.75">
      <c r="A24" s="22">
        <v>82</v>
      </c>
      <c r="B24" s="35" t="s">
        <v>385</v>
      </c>
      <c r="C24" s="35" t="s">
        <v>650</v>
      </c>
      <c r="D24" s="11" t="s">
        <v>115</v>
      </c>
      <c r="E24" s="37" t="s">
        <v>150</v>
      </c>
    </row>
    <row r="25" spans="1:5" ht="12.75">
      <c r="A25" s="22">
        <v>83</v>
      </c>
      <c r="B25" s="35" t="s">
        <v>194</v>
      </c>
      <c r="C25" s="35" t="s">
        <v>362</v>
      </c>
      <c r="D25" s="11" t="s">
        <v>115</v>
      </c>
      <c r="E25" s="37" t="s">
        <v>150</v>
      </c>
    </row>
    <row r="26" spans="1:5" ht="12.75">
      <c r="A26" s="22">
        <v>84</v>
      </c>
      <c r="B26" s="35" t="s">
        <v>651</v>
      </c>
      <c r="C26" s="35" t="s">
        <v>652</v>
      </c>
      <c r="D26" s="11" t="s">
        <v>115</v>
      </c>
      <c r="E26" s="37" t="s">
        <v>150</v>
      </c>
    </row>
    <row r="27" spans="1:5" ht="12.75">
      <c r="A27" s="22">
        <v>85</v>
      </c>
      <c r="B27" s="35" t="s">
        <v>653</v>
      </c>
      <c r="C27" s="35" t="s">
        <v>654</v>
      </c>
      <c r="D27" s="11" t="s">
        <v>115</v>
      </c>
      <c r="E27" s="37" t="s">
        <v>150</v>
      </c>
    </row>
    <row r="28" spans="1:5" ht="12.75">
      <c r="A28" s="22">
        <v>86</v>
      </c>
      <c r="B28" s="35" t="s">
        <v>288</v>
      </c>
      <c r="C28" s="35" t="s">
        <v>816</v>
      </c>
      <c r="D28" s="11" t="s">
        <v>115</v>
      </c>
      <c r="E28" s="37" t="s">
        <v>150</v>
      </c>
    </row>
    <row r="29" spans="1:5" ht="12.75">
      <c r="A29" s="22">
        <v>87</v>
      </c>
      <c r="B29" s="35" t="s">
        <v>242</v>
      </c>
      <c r="C29" s="35" t="s">
        <v>870</v>
      </c>
      <c r="D29" s="11" t="s">
        <v>115</v>
      </c>
      <c r="E29" s="37" t="s">
        <v>150</v>
      </c>
    </row>
    <row r="30" spans="1:5" ht="12.75">
      <c r="A30" s="22">
        <v>88</v>
      </c>
      <c r="B30" s="35" t="s">
        <v>871</v>
      </c>
      <c r="C30" s="35" t="s">
        <v>872</v>
      </c>
      <c r="D30" s="11" t="s">
        <v>115</v>
      </c>
      <c r="E30" s="37" t="s">
        <v>150</v>
      </c>
    </row>
    <row r="31" spans="1:5" ht="12.75">
      <c r="A31" s="22">
        <v>91</v>
      </c>
      <c r="B31" s="35" t="s">
        <v>357</v>
      </c>
      <c r="C31" s="35" t="s">
        <v>655</v>
      </c>
      <c r="D31" s="11" t="s">
        <v>115</v>
      </c>
      <c r="E31" s="37" t="s">
        <v>151</v>
      </c>
    </row>
    <row r="32" spans="1:5" ht="12.75">
      <c r="A32" s="22">
        <v>92</v>
      </c>
      <c r="B32" s="35" t="s">
        <v>357</v>
      </c>
      <c r="C32" s="35" t="s">
        <v>656</v>
      </c>
      <c r="D32" s="11" t="s">
        <v>115</v>
      </c>
      <c r="E32" s="37" t="s">
        <v>151</v>
      </c>
    </row>
    <row r="33" spans="1:5" ht="12.75">
      <c r="A33" s="22">
        <v>93</v>
      </c>
      <c r="B33" s="35" t="s">
        <v>657</v>
      </c>
      <c r="C33" s="35" t="s">
        <v>615</v>
      </c>
      <c r="D33" s="11" t="s">
        <v>115</v>
      </c>
      <c r="E33" s="37" t="s">
        <v>151</v>
      </c>
    </row>
    <row r="34" spans="1:5" ht="12.75">
      <c r="A34" s="22">
        <v>152</v>
      </c>
      <c r="B34" s="35" t="s">
        <v>357</v>
      </c>
      <c r="C34" s="35" t="s">
        <v>496</v>
      </c>
      <c r="D34" s="11" t="s">
        <v>459</v>
      </c>
      <c r="E34" s="37" t="s">
        <v>145</v>
      </c>
    </row>
    <row r="35" spans="1:5" ht="12.75">
      <c r="A35" s="22">
        <v>178</v>
      </c>
      <c r="B35" s="35" t="s">
        <v>765</v>
      </c>
      <c r="C35" s="35" t="s">
        <v>766</v>
      </c>
      <c r="D35" s="11" t="s">
        <v>459</v>
      </c>
      <c r="E35" s="37" t="s">
        <v>145</v>
      </c>
    </row>
    <row r="36" spans="1:5" s="18" customFormat="1" ht="12.75">
      <c r="A36" s="22">
        <v>151</v>
      </c>
      <c r="B36" s="35" t="s">
        <v>495</v>
      </c>
      <c r="C36" s="35" t="s">
        <v>496</v>
      </c>
      <c r="D36" s="11" t="s">
        <v>459</v>
      </c>
      <c r="E36" s="37" t="s">
        <v>147</v>
      </c>
    </row>
    <row r="37" spans="1:5" ht="12.75">
      <c r="A37" s="22">
        <v>153</v>
      </c>
      <c r="B37" s="35" t="s">
        <v>393</v>
      </c>
      <c r="C37" s="35" t="s">
        <v>497</v>
      </c>
      <c r="D37" s="11" t="s">
        <v>459</v>
      </c>
      <c r="E37" s="37" t="s">
        <v>147</v>
      </c>
    </row>
    <row r="38" spans="1:5" ht="12.75">
      <c r="A38" s="22">
        <v>154</v>
      </c>
      <c r="B38" s="35" t="s">
        <v>240</v>
      </c>
      <c r="C38" s="35" t="s">
        <v>498</v>
      </c>
      <c r="D38" s="11" t="s">
        <v>459</v>
      </c>
      <c r="E38" s="37" t="s">
        <v>147</v>
      </c>
    </row>
    <row r="39" spans="1:5" ht="12.75">
      <c r="A39" s="22">
        <v>156</v>
      </c>
      <c r="B39" s="45" t="s">
        <v>217</v>
      </c>
      <c r="C39" s="35" t="s">
        <v>499</v>
      </c>
      <c r="D39" s="11" t="s">
        <v>459</v>
      </c>
      <c r="E39" s="37" t="s">
        <v>147</v>
      </c>
    </row>
    <row r="40" spans="1:5" ht="12.75">
      <c r="A40" s="22">
        <v>158</v>
      </c>
      <c r="B40" s="35" t="s">
        <v>500</v>
      </c>
      <c r="C40" s="35" t="s">
        <v>501</v>
      </c>
      <c r="D40" s="11" t="s">
        <v>459</v>
      </c>
      <c r="E40" s="37" t="s">
        <v>147</v>
      </c>
    </row>
    <row r="41" spans="1:5" ht="12.75">
      <c r="A41" s="22">
        <v>159</v>
      </c>
      <c r="B41" s="35" t="s">
        <v>491</v>
      </c>
      <c r="C41" s="38" t="s">
        <v>502</v>
      </c>
      <c r="D41" s="11" t="s">
        <v>459</v>
      </c>
      <c r="E41" s="37" t="s">
        <v>147</v>
      </c>
    </row>
    <row r="42" spans="1:5" ht="12.75">
      <c r="A42" s="22">
        <v>160</v>
      </c>
      <c r="B42" s="35" t="s">
        <v>240</v>
      </c>
      <c r="C42" s="35" t="s">
        <v>503</v>
      </c>
      <c r="D42" s="11" t="s">
        <v>459</v>
      </c>
      <c r="E42" s="37" t="s">
        <v>147</v>
      </c>
    </row>
    <row r="43" spans="1:5" ht="12.75">
      <c r="A43" s="22">
        <v>165</v>
      </c>
      <c r="B43" s="35" t="s">
        <v>210</v>
      </c>
      <c r="C43" s="35" t="s">
        <v>504</v>
      </c>
      <c r="D43" s="11" t="s">
        <v>459</v>
      </c>
      <c r="E43" s="37" t="s">
        <v>147</v>
      </c>
    </row>
    <row r="44" spans="1:5" ht="12.75">
      <c r="A44" s="22">
        <v>166</v>
      </c>
      <c r="B44" s="35" t="s">
        <v>243</v>
      </c>
      <c r="C44" s="35" t="s">
        <v>505</v>
      </c>
      <c r="D44" s="11" t="s">
        <v>459</v>
      </c>
      <c r="E44" s="37" t="s">
        <v>147</v>
      </c>
    </row>
    <row r="45" spans="1:5" ht="12.75">
      <c r="A45" s="22">
        <v>167</v>
      </c>
      <c r="B45" s="35" t="s">
        <v>222</v>
      </c>
      <c r="C45" s="35" t="s">
        <v>506</v>
      </c>
      <c r="D45" s="11" t="s">
        <v>459</v>
      </c>
      <c r="E45" s="37" t="s">
        <v>147</v>
      </c>
    </row>
    <row r="46" spans="1:5" ht="12.75">
      <c r="A46" s="22">
        <v>179</v>
      </c>
      <c r="B46" s="35" t="s">
        <v>767</v>
      </c>
      <c r="C46" s="35" t="s">
        <v>165</v>
      </c>
      <c r="D46" s="11" t="s">
        <v>459</v>
      </c>
      <c r="E46" s="37" t="s">
        <v>147</v>
      </c>
    </row>
    <row r="47" spans="1:5" ht="12.75">
      <c r="A47" s="22">
        <v>180</v>
      </c>
      <c r="B47" s="35" t="s">
        <v>540</v>
      </c>
      <c r="C47" s="35" t="s">
        <v>768</v>
      </c>
      <c r="D47" s="11" t="s">
        <v>459</v>
      </c>
      <c r="E47" s="37" t="s">
        <v>147</v>
      </c>
    </row>
    <row r="48" spans="1:5" ht="12.75">
      <c r="A48" s="22">
        <v>181</v>
      </c>
      <c r="B48" s="35" t="s">
        <v>839</v>
      </c>
      <c r="C48" s="35" t="s">
        <v>840</v>
      </c>
      <c r="D48" s="11" t="s">
        <v>459</v>
      </c>
      <c r="E48" s="37" t="s">
        <v>147</v>
      </c>
    </row>
    <row r="49" spans="1:5" ht="12.75">
      <c r="A49" s="22">
        <v>182</v>
      </c>
      <c r="B49" s="35" t="s">
        <v>674</v>
      </c>
      <c r="C49" s="35" t="s">
        <v>841</v>
      </c>
      <c r="D49" s="11" t="s">
        <v>459</v>
      </c>
      <c r="E49" s="37" t="s">
        <v>147</v>
      </c>
    </row>
    <row r="50" spans="1:5" ht="12.75">
      <c r="A50" s="22">
        <v>155</v>
      </c>
      <c r="B50" s="35" t="s">
        <v>659</v>
      </c>
      <c r="C50" s="35" t="s">
        <v>498</v>
      </c>
      <c r="D50" s="11" t="s">
        <v>459</v>
      </c>
      <c r="E50" s="37" t="s">
        <v>150</v>
      </c>
    </row>
    <row r="51" spans="1:5" ht="12.75">
      <c r="A51" s="22">
        <v>161</v>
      </c>
      <c r="B51" s="35" t="s">
        <v>245</v>
      </c>
      <c r="C51" s="35" t="s">
        <v>165</v>
      </c>
      <c r="D51" s="11" t="s">
        <v>459</v>
      </c>
      <c r="E51" s="37" t="s">
        <v>150</v>
      </c>
    </row>
    <row r="52" spans="1:5" ht="12.75">
      <c r="A52" s="22">
        <v>162</v>
      </c>
      <c r="B52" s="35" t="s">
        <v>242</v>
      </c>
      <c r="C52" s="35" t="s">
        <v>661</v>
      </c>
      <c r="D52" s="11" t="s">
        <v>459</v>
      </c>
      <c r="E52" s="37" t="s">
        <v>150</v>
      </c>
    </row>
    <row r="53" spans="1:5" ht="12.75">
      <c r="A53" s="22">
        <v>163</v>
      </c>
      <c r="B53" s="35" t="s">
        <v>222</v>
      </c>
      <c r="C53" s="35" t="s">
        <v>662</v>
      </c>
      <c r="D53" s="11" t="s">
        <v>459</v>
      </c>
      <c r="E53" s="37" t="s">
        <v>150</v>
      </c>
    </row>
    <row r="54" spans="1:5" ht="12.75">
      <c r="A54" s="22">
        <v>164</v>
      </c>
      <c r="B54" s="35" t="s">
        <v>663</v>
      </c>
      <c r="C54" s="35" t="s">
        <v>664</v>
      </c>
      <c r="D54" s="11" t="s">
        <v>459</v>
      </c>
      <c r="E54" s="37" t="s">
        <v>150</v>
      </c>
    </row>
    <row r="55" spans="1:5" ht="12.75">
      <c r="A55" s="22">
        <v>168</v>
      </c>
      <c r="B55" s="35" t="s">
        <v>244</v>
      </c>
      <c r="C55" s="35" t="s">
        <v>665</v>
      </c>
      <c r="D55" s="11" t="s">
        <v>459</v>
      </c>
      <c r="E55" s="37" t="s">
        <v>150</v>
      </c>
    </row>
    <row r="56" spans="1:5" ht="12.75">
      <c r="A56" s="22">
        <v>169</v>
      </c>
      <c r="B56" s="35" t="s">
        <v>393</v>
      </c>
      <c r="C56" s="35" t="s">
        <v>666</v>
      </c>
      <c r="D56" s="11" t="s">
        <v>459</v>
      </c>
      <c r="E56" s="37" t="s">
        <v>150</v>
      </c>
    </row>
    <row r="57" spans="1:5" ht="12.75">
      <c r="A57" s="22">
        <v>171</v>
      </c>
      <c r="B57" s="35" t="s">
        <v>345</v>
      </c>
      <c r="C57" s="35" t="s">
        <v>668</v>
      </c>
      <c r="D57" s="11" t="s">
        <v>459</v>
      </c>
      <c r="E57" s="37" t="s">
        <v>150</v>
      </c>
    </row>
    <row r="58" spans="1:5" ht="12.75">
      <c r="A58" s="22">
        <v>150</v>
      </c>
      <c r="B58" s="35" t="s">
        <v>658</v>
      </c>
      <c r="C58" s="35" t="s">
        <v>593</v>
      </c>
      <c r="D58" s="11" t="s">
        <v>459</v>
      </c>
      <c r="E58" s="37" t="s">
        <v>151</v>
      </c>
    </row>
    <row r="59" spans="1:5" ht="12.75">
      <c r="A59" s="22">
        <v>157</v>
      </c>
      <c r="B59" s="35" t="s">
        <v>660</v>
      </c>
      <c r="C59" s="35" t="s">
        <v>594</v>
      </c>
      <c r="D59" s="11" t="s">
        <v>459</v>
      </c>
      <c r="E59" s="37" t="s">
        <v>151</v>
      </c>
    </row>
    <row r="60" spans="1:5" ht="12.75">
      <c r="A60" s="22">
        <v>170</v>
      </c>
      <c r="B60" s="35" t="s">
        <v>667</v>
      </c>
      <c r="C60" s="35" t="s">
        <v>666</v>
      </c>
      <c r="D60" s="11" t="s">
        <v>459</v>
      </c>
      <c r="E60" s="37" t="s">
        <v>151</v>
      </c>
    </row>
    <row r="61" spans="1:5" ht="12.75">
      <c r="A61" s="22">
        <v>172</v>
      </c>
      <c r="B61" s="35" t="s">
        <v>669</v>
      </c>
      <c r="C61" s="35" t="s">
        <v>670</v>
      </c>
      <c r="D61" s="11" t="s">
        <v>459</v>
      </c>
      <c r="E61" s="37" t="s">
        <v>151</v>
      </c>
    </row>
    <row r="62" spans="1:5" ht="12.75">
      <c r="A62" s="22">
        <v>173</v>
      </c>
      <c r="B62" s="35" t="s">
        <v>671</v>
      </c>
      <c r="C62" s="35" t="s">
        <v>548</v>
      </c>
      <c r="D62" s="11" t="s">
        <v>459</v>
      </c>
      <c r="E62" s="37" t="s">
        <v>151</v>
      </c>
    </row>
    <row r="63" spans="1:5" ht="12.75">
      <c r="A63" s="22">
        <v>174</v>
      </c>
      <c r="B63" s="35" t="s">
        <v>288</v>
      </c>
      <c r="C63" s="35" t="s">
        <v>672</v>
      </c>
      <c r="D63" s="11" t="s">
        <v>459</v>
      </c>
      <c r="E63" s="37" t="s">
        <v>151</v>
      </c>
    </row>
    <row r="64" spans="1:5" ht="12.75">
      <c r="A64" s="22">
        <v>175</v>
      </c>
      <c r="B64" s="35" t="s">
        <v>289</v>
      </c>
      <c r="C64" s="35" t="s">
        <v>673</v>
      </c>
      <c r="D64" s="11" t="s">
        <v>459</v>
      </c>
      <c r="E64" s="37" t="s">
        <v>151</v>
      </c>
    </row>
    <row r="65" spans="1:5" ht="12.75">
      <c r="A65" s="22">
        <v>176</v>
      </c>
      <c r="B65" s="35" t="s">
        <v>674</v>
      </c>
      <c r="C65" s="35" t="s">
        <v>675</v>
      </c>
      <c r="D65" s="11" t="s">
        <v>459</v>
      </c>
      <c r="E65" s="37" t="s">
        <v>151</v>
      </c>
    </row>
    <row r="66" spans="1:5" ht="12.75">
      <c r="A66" s="22">
        <v>177</v>
      </c>
      <c r="B66" s="35" t="s">
        <v>366</v>
      </c>
      <c r="C66" s="35" t="s">
        <v>676</v>
      </c>
      <c r="D66" s="11" t="s">
        <v>459</v>
      </c>
      <c r="E66" s="37" t="s">
        <v>151</v>
      </c>
    </row>
    <row r="67" spans="1:5" ht="12.75">
      <c r="A67" s="22">
        <v>183</v>
      </c>
      <c r="B67" s="35" t="s">
        <v>216</v>
      </c>
      <c r="C67" s="35" t="s">
        <v>842</v>
      </c>
      <c r="D67" s="11" t="s">
        <v>459</v>
      </c>
      <c r="E67" s="37" t="s">
        <v>151</v>
      </c>
    </row>
    <row r="68" spans="1:5" ht="12.75">
      <c r="A68" s="22">
        <v>184</v>
      </c>
      <c r="B68" s="35" t="s">
        <v>359</v>
      </c>
      <c r="C68" s="35" t="s">
        <v>165</v>
      </c>
      <c r="D68" s="11" t="s">
        <v>459</v>
      </c>
      <c r="E68" s="37" t="s">
        <v>145</v>
      </c>
    </row>
    <row r="69" spans="1:5" ht="12.75">
      <c r="A69" s="22">
        <v>251</v>
      </c>
      <c r="B69" s="35" t="s">
        <v>769</v>
      </c>
      <c r="C69" s="35" t="s">
        <v>770</v>
      </c>
      <c r="D69" s="11" t="s">
        <v>277</v>
      </c>
      <c r="E69" s="37" t="s">
        <v>145</v>
      </c>
    </row>
    <row r="70" spans="1:5" ht="12.75">
      <c r="A70" s="22">
        <v>252</v>
      </c>
      <c r="B70" s="35" t="s">
        <v>245</v>
      </c>
      <c r="C70" s="35" t="s">
        <v>955</v>
      </c>
      <c r="D70" s="11" t="s">
        <v>277</v>
      </c>
      <c r="E70" s="37" t="s">
        <v>147</v>
      </c>
    </row>
    <row r="71" spans="1:5" ht="12.75">
      <c r="A71" s="22">
        <v>259</v>
      </c>
      <c r="B71" s="35" t="s">
        <v>279</v>
      </c>
      <c r="C71" s="38" t="s">
        <v>264</v>
      </c>
      <c r="D71" s="11" t="s">
        <v>956</v>
      </c>
      <c r="E71" s="37" t="s">
        <v>147</v>
      </c>
    </row>
    <row r="72" spans="1:5" ht="12.75">
      <c r="A72" s="22">
        <v>264</v>
      </c>
      <c r="B72" s="35" t="s">
        <v>280</v>
      </c>
      <c r="C72" s="35" t="s">
        <v>255</v>
      </c>
      <c r="D72" s="11" t="s">
        <v>277</v>
      </c>
      <c r="E72" s="37" t="s">
        <v>145</v>
      </c>
    </row>
    <row r="73" spans="1:5" ht="12.75">
      <c r="A73" s="22">
        <v>295</v>
      </c>
      <c r="B73" s="35" t="s">
        <v>241</v>
      </c>
      <c r="C73" s="35" t="s">
        <v>278</v>
      </c>
      <c r="D73" s="11" t="s">
        <v>277</v>
      </c>
      <c r="E73" s="37" t="s">
        <v>145</v>
      </c>
    </row>
    <row r="74" spans="1:5" ht="12.75">
      <c r="A74" s="22">
        <v>297</v>
      </c>
      <c r="B74" s="35" t="s">
        <v>326</v>
      </c>
      <c r="C74" s="35" t="s">
        <v>190</v>
      </c>
      <c r="D74" s="11" t="s">
        <v>277</v>
      </c>
      <c r="E74" s="37" t="s">
        <v>145</v>
      </c>
    </row>
    <row r="75" spans="1:5" ht="12.75">
      <c r="A75" s="22">
        <v>257</v>
      </c>
      <c r="B75" s="35" t="s">
        <v>227</v>
      </c>
      <c r="C75" s="35" t="s">
        <v>255</v>
      </c>
      <c r="D75" s="11" t="s">
        <v>277</v>
      </c>
      <c r="E75" s="37" t="s">
        <v>147</v>
      </c>
    </row>
    <row r="76" spans="1:5" ht="12.75">
      <c r="A76" s="22">
        <v>258</v>
      </c>
      <c r="B76" s="35" t="s">
        <v>242</v>
      </c>
      <c r="C76" s="35" t="s">
        <v>278</v>
      </c>
      <c r="D76" s="11" t="s">
        <v>277</v>
      </c>
      <c r="E76" s="37" t="s">
        <v>147</v>
      </c>
    </row>
    <row r="77" spans="1:5" ht="12.75">
      <c r="A77" s="22">
        <v>269</v>
      </c>
      <c r="B77" s="35" t="s">
        <v>242</v>
      </c>
      <c r="C77" s="35" t="s">
        <v>282</v>
      </c>
      <c r="D77" s="11" t="s">
        <v>277</v>
      </c>
      <c r="E77" s="37" t="s">
        <v>147</v>
      </c>
    </row>
    <row r="78" spans="1:5" ht="12.75">
      <c r="A78" s="22">
        <v>277</v>
      </c>
      <c r="B78" s="35" t="s">
        <v>241</v>
      </c>
      <c r="C78" s="35" t="s">
        <v>283</v>
      </c>
      <c r="D78" s="11" t="s">
        <v>277</v>
      </c>
      <c r="E78" s="37" t="s">
        <v>147</v>
      </c>
    </row>
    <row r="79" spans="1:5" ht="12.75">
      <c r="A79" s="22">
        <v>281</v>
      </c>
      <c r="B79" s="35" t="s">
        <v>284</v>
      </c>
      <c r="C79" s="35" t="s">
        <v>259</v>
      </c>
      <c r="D79" s="11" t="s">
        <v>277</v>
      </c>
      <c r="E79" s="37" t="s">
        <v>147</v>
      </c>
    </row>
    <row r="80" spans="1:5" ht="12.75">
      <c r="A80" s="22">
        <v>282</v>
      </c>
      <c r="B80" s="35" t="s">
        <v>285</v>
      </c>
      <c r="C80" s="35" t="s">
        <v>205</v>
      </c>
      <c r="D80" s="11" t="s">
        <v>277</v>
      </c>
      <c r="E80" s="37" t="s">
        <v>147</v>
      </c>
    </row>
    <row r="81" spans="1:5" ht="12.75">
      <c r="A81" s="22">
        <v>283</v>
      </c>
      <c r="B81" s="35" t="s">
        <v>286</v>
      </c>
      <c r="C81" s="35" t="s">
        <v>287</v>
      </c>
      <c r="D81" s="11" t="s">
        <v>277</v>
      </c>
      <c r="E81" s="37" t="s">
        <v>147</v>
      </c>
    </row>
    <row r="82" spans="1:5" ht="12.75">
      <c r="A82" s="22">
        <v>287</v>
      </c>
      <c r="B82" s="35" t="s">
        <v>194</v>
      </c>
      <c r="C82" s="35" t="s">
        <v>290</v>
      </c>
      <c r="D82" s="11" t="s">
        <v>277</v>
      </c>
      <c r="E82" s="37" t="s">
        <v>147</v>
      </c>
    </row>
    <row r="83" spans="1:5" ht="12.75">
      <c r="A83" s="22">
        <v>288</v>
      </c>
      <c r="B83" s="35" t="s">
        <v>291</v>
      </c>
      <c r="C83" s="35" t="s">
        <v>292</v>
      </c>
      <c r="D83" s="11" t="s">
        <v>277</v>
      </c>
      <c r="E83" s="37" t="s">
        <v>147</v>
      </c>
    </row>
    <row r="84" spans="1:5" ht="12.75">
      <c r="A84" s="22">
        <v>290</v>
      </c>
      <c r="B84" s="35" t="s">
        <v>293</v>
      </c>
      <c r="C84" s="35" t="s">
        <v>294</v>
      </c>
      <c r="D84" s="11" t="s">
        <v>277</v>
      </c>
      <c r="E84" s="37" t="s">
        <v>147</v>
      </c>
    </row>
    <row r="85" spans="1:5" ht="12.75">
      <c r="A85" s="22">
        <v>291</v>
      </c>
      <c r="B85" s="35" t="s">
        <v>256</v>
      </c>
      <c r="C85" s="35" t="s">
        <v>295</v>
      </c>
      <c r="D85" s="11" t="s">
        <v>277</v>
      </c>
      <c r="E85" s="37" t="s">
        <v>147</v>
      </c>
    </row>
    <row r="86" spans="1:5" ht="12.75">
      <c r="A86" s="22">
        <v>292</v>
      </c>
      <c r="B86" s="35" t="s">
        <v>222</v>
      </c>
      <c r="C86" s="35" t="s">
        <v>296</v>
      </c>
      <c r="D86" s="11" t="s">
        <v>277</v>
      </c>
      <c r="E86" s="37" t="s">
        <v>147</v>
      </c>
    </row>
    <row r="87" spans="1:5" ht="12.75">
      <c r="A87" s="22">
        <v>294</v>
      </c>
      <c r="B87" s="35" t="s">
        <v>507</v>
      </c>
      <c r="C87" s="35" t="s">
        <v>508</v>
      </c>
      <c r="D87" s="11" t="s">
        <v>277</v>
      </c>
      <c r="E87" s="37" t="s">
        <v>147</v>
      </c>
    </row>
    <row r="88" spans="1:5" ht="12.75">
      <c r="A88" s="22">
        <v>298</v>
      </c>
      <c r="B88" s="35" t="s">
        <v>217</v>
      </c>
      <c r="C88" s="35" t="s">
        <v>509</v>
      </c>
      <c r="D88" s="11" t="s">
        <v>277</v>
      </c>
      <c r="E88" s="37" t="s">
        <v>147</v>
      </c>
    </row>
    <row r="89" spans="1:5" ht="12.75">
      <c r="A89" s="22">
        <v>266</v>
      </c>
      <c r="B89" s="35" t="s">
        <v>281</v>
      </c>
      <c r="C89" s="35" t="s">
        <v>265</v>
      </c>
      <c r="D89" s="11" t="s">
        <v>277</v>
      </c>
      <c r="E89" s="37" t="s">
        <v>150</v>
      </c>
    </row>
    <row r="90" spans="1:5" ht="12.75">
      <c r="A90" s="22">
        <v>272</v>
      </c>
      <c r="B90" s="35" t="s">
        <v>217</v>
      </c>
      <c r="C90" s="35" t="s">
        <v>635</v>
      </c>
      <c r="D90" s="11" t="s">
        <v>277</v>
      </c>
      <c r="E90" s="37" t="s">
        <v>150</v>
      </c>
    </row>
    <row r="91" spans="1:5" ht="12.75">
      <c r="A91" s="22">
        <v>275</v>
      </c>
      <c r="B91" s="35" t="s">
        <v>238</v>
      </c>
      <c r="C91" s="35" t="s">
        <v>282</v>
      </c>
      <c r="D91" s="11" t="s">
        <v>277</v>
      </c>
      <c r="E91" s="37" t="s">
        <v>150</v>
      </c>
    </row>
    <row r="92" spans="1:5" ht="12.75">
      <c r="A92" s="22">
        <v>284</v>
      </c>
      <c r="B92" s="35" t="s">
        <v>288</v>
      </c>
      <c r="C92" s="35" t="s">
        <v>726</v>
      </c>
      <c r="D92" s="11" t="s">
        <v>277</v>
      </c>
      <c r="E92" s="37" t="s">
        <v>150</v>
      </c>
    </row>
    <row r="93" spans="1:5" ht="12.75">
      <c r="A93" s="22">
        <v>285</v>
      </c>
      <c r="B93" s="35" t="s">
        <v>194</v>
      </c>
      <c r="C93" s="35" t="s">
        <v>636</v>
      </c>
      <c r="D93" s="11" t="s">
        <v>277</v>
      </c>
      <c r="E93" s="37" t="s">
        <v>150</v>
      </c>
    </row>
    <row r="94" spans="1:5" ht="12.75">
      <c r="A94" s="22">
        <v>286</v>
      </c>
      <c r="B94" s="35" t="s">
        <v>289</v>
      </c>
      <c r="C94" s="35" t="s">
        <v>727</v>
      </c>
      <c r="D94" s="11" t="s">
        <v>277</v>
      </c>
      <c r="E94" s="37" t="s">
        <v>150</v>
      </c>
    </row>
    <row r="95" spans="1:5" ht="12.75">
      <c r="A95" s="22">
        <v>293</v>
      </c>
      <c r="B95" s="35" t="s">
        <v>288</v>
      </c>
      <c r="C95" s="35" t="s">
        <v>433</v>
      </c>
      <c r="D95" s="11" t="s">
        <v>277</v>
      </c>
      <c r="E95" s="37" t="s">
        <v>150</v>
      </c>
    </row>
    <row r="96" spans="1:5" ht="12.75">
      <c r="A96" s="22">
        <v>299</v>
      </c>
      <c r="B96" s="35" t="s">
        <v>639</v>
      </c>
      <c r="C96" s="35" t="s">
        <v>640</v>
      </c>
      <c r="D96" s="11" t="s">
        <v>771</v>
      </c>
      <c r="E96" s="37" t="s">
        <v>150</v>
      </c>
    </row>
    <row r="97" spans="1:5" ht="12.75">
      <c r="A97" s="22">
        <v>250</v>
      </c>
      <c r="B97" s="35" t="s">
        <v>630</v>
      </c>
      <c r="C97" s="35" t="s">
        <v>631</v>
      </c>
      <c r="D97" s="11" t="s">
        <v>277</v>
      </c>
      <c r="E97" s="37" t="s">
        <v>151</v>
      </c>
    </row>
    <row r="98" spans="1:5" ht="12.75">
      <c r="A98" s="22">
        <v>262</v>
      </c>
      <c r="B98" s="35" t="s">
        <v>241</v>
      </c>
      <c r="C98" s="35" t="s">
        <v>632</v>
      </c>
      <c r="D98" s="11" t="s">
        <v>277</v>
      </c>
      <c r="E98" s="37" t="s">
        <v>151</v>
      </c>
    </row>
    <row r="99" spans="1:5" ht="12.75">
      <c r="A99" s="22">
        <v>268</v>
      </c>
      <c r="B99" s="35" t="s">
        <v>633</v>
      </c>
      <c r="C99" s="35" t="s">
        <v>634</v>
      </c>
      <c r="D99" s="11" t="s">
        <v>277</v>
      </c>
      <c r="E99" s="37" t="s">
        <v>151</v>
      </c>
    </row>
    <row r="100" spans="1:5" ht="12.75">
      <c r="A100" s="22">
        <v>289</v>
      </c>
      <c r="B100" s="39" t="s">
        <v>637</v>
      </c>
      <c r="C100" s="39" t="s">
        <v>638</v>
      </c>
      <c r="D100" s="11" t="s">
        <v>277</v>
      </c>
      <c r="E100" s="37" t="s">
        <v>151</v>
      </c>
    </row>
    <row r="101" spans="1:5" ht="12.75">
      <c r="A101" s="22">
        <v>296</v>
      </c>
      <c r="B101" s="35" t="s">
        <v>281</v>
      </c>
      <c r="C101" s="35" t="s">
        <v>287</v>
      </c>
      <c r="D101" s="11" t="s">
        <v>771</v>
      </c>
      <c r="E101" s="37" t="s">
        <v>151</v>
      </c>
    </row>
    <row r="102" spans="1:5" ht="12.75">
      <c r="A102" s="22">
        <v>305</v>
      </c>
      <c r="B102" s="35" t="s">
        <v>848</v>
      </c>
      <c r="C102" s="35" t="s">
        <v>786</v>
      </c>
      <c r="D102" s="11" t="s">
        <v>298</v>
      </c>
      <c r="E102" s="37" t="s">
        <v>145</v>
      </c>
    </row>
    <row r="103" spans="1:5" ht="12.75">
      <c r="A103" s="22">
        <v>350</v>
      </c>
      <c r="B103" s="35" t="s">
        <v>319</v>
      </c>
      <c r="C103" s="35" t="s">
        <v>320</v>
      </c>
      <c r="D103" s="11" t="s">
        <v>298</v>
      </c>
      <c r="E103" s="37" t="s">
        <v>145</v>
      </c>
    </row>
    <row r="104" spans="1:5" ht="12.75">
      <c r="A104" s="22">
        <v>352</v>
      </c>
      <c r="B104" s="35" t="s">
        <v>321</v>
      </c>
      <c r="C104" s="35" t="s">
        <v>300</v>
      </c>
      <c r="D104" s="11" t="s">
        <v>298</v>
      </c>
      <c r="E104" s="37" t="s">
        <v>145</v>
      </c>
    </row>
    <row r="105" spans="1:5" ht="12.75">
      <c r="A105" s="22">
        <v>353</v>
      </c>
      <c r="B105" s="35" t="s">
        <v>322</v>
      </c>
      <c r="C105" s="35" t="s">
        <v>323</v>
      </c>
      <c r="D105" s="11" t="s">
        <v>298</v>
      </c>
      <c r="E105" s="37" t="s">
        <v>145</v>
      </c>
    </row>
    <row r="106" spans="1:5" ht="12.75">
      <c r="A106" s="22">
        <v>354</v>
      </c>
      <c r="B106" s="35" t="s">
        <v>241</v>
      </c>
      <c r="C106" s="35" t="s">
        <v>777</v>
      </c>
      <c r="D106" s="11" t="s">
        <v>298</v>
      </c>
      <c r="E106" s="37" t="s">
        <v>145</v>
      </c>
    </row>
    <row r="107" spans="1:5" ht="12.75">
      <c r="A107" s="22">
        <v>393</v>
      </c>
      <c r="B107" s="35" t="s">
        <v>205</v>
      </c>
      <c r="C107" s="35" t="s">
        <v>849</v>
      </c>
      <c r="D107" s="11" t="s">
        <v>298</v>
      </c>
      <c r="E107" s="37" t="s">
        <v>145</v>
      </c>
    </row>
    <row r="108" spans="1:5" ht="12.75">
      <c r="A108" s="22">
        <v>356</v>
      </c>
      <c r="B108" s="35" t="s">
        <v>245</v>
      </c>
      <c r="C108" s="35" t="s">
        <v>324</v>
      </c>
      <c r="D108" s="11" t="s">
        <v>298</v>
      </c>
      <c r="E108" s="37" t="s">
        <v>147</v>
      </c>
    </row>
    <row r="109" spans="1:5" ht="12.75">
      <c r="A109" s="22">
        <v>357</v>
      </c>
      <c r="B109" s="35" t="s">
        <v>245</v>
      </c>
      <c r="C109" s="35" t="s">
        <v>325</v>
      </c>
      <c r="D109" s="11" t="s">
        <v>298</v>
      </c>
      <c r="E109" s="37" t="s">
        <v>147</v>
      </c>
    </row>
    <row r="110" spans="1:5" ht="12.75">
      <c r="A110" s="22">
        <v>358</v>
      </c>
      <c r="B110" s="35" t="s">
        <v>326</v>
      </c>
      <c r="C110" s="35" t="s">
        <v>327</v>
      </c>
      <c r="D110" s="11" t="s">
        <v>298</v>
      </c>
      <c r="E110" s="37" t="s">
        <v>147</v>
      </c>
    </row>
    <row r="111" spans="1:5" ht="12.75">
      <c r="A111" s="22">
        <v>359</v>
      </c>
      <c r="B111" s="35" t="s">
        <v>328</v>
      </c>
      <c r="C111" s="35" t="s">
        <v>329</v>
      </c>
      <c r="D111" s="11" t="s">
        <v>298</v>
      </c>
      <c r="E111" s="37" t="s">
        <v>147</v>
      </c>
    </row>
    <row r="112" spans="1:5" ht="12.75">
      <c r="A112" s="22">
        <v>360</v>
      </c>
      <c r="B112" s="35" t="s">
        <v>210</v>
      </c>
      <c r="C112" s="35" t="s">
        <v>330</v>
      </c>
      <c r="D112" s="11" t="s">
        <v>298</v>
      </c>
      <c r="E112" s="37" t="s">
        <v>147</v>
      </c>
    </row>
    <row r="113" spans="1:5" ht="12.75">
      <c r="A113" s="22">
        <v>361</v>
      </c>
      <c r="B113" s="35" t="s">
        <v>205</v>
      </c>
      <c r="C113" s="35" t="s">
        <v>331</v>
      </c>
      <c r="D113" s="11" t="s">
        <v>298</v>
      </c>
      <c r="E113" s="37" t="s">
        <v>147</v>
      </c>
    </row>
    <row r="114" spans="1:5" ht="12.75">
      <c r="A114" s="22">
        <v>362</v>
      </c>
      <c r="B114" s="35" t="s">
        <v>220</v>
      </c>
      <c r="C114" s="35" t="s">
        <v>332</v>
      </c>
      <c r="D114" s="11" t="s">
        <v>298</v>
      </c>
      <c r="E114" s="37" t="s">
        <v>147</v>
      </c>
    </row>
    <row r="115" spans="1:5" ht="12.75">
      <c r="A115" s="22">
        <v>363</v>
      </c>
      <c r="B115" s="35" t="s">
        <v>333</v>
      </c>
      <c r="C115" s="35" t="s">
        <v>334</v>
      </c>
      <c r="D115" s="11" t="s">
        <v>298</v>
      </c>
      <c r="E115" s="37" t="s">
        <v>147</v>
      </c>
    </row>
    <row r="116" spans="1:5" ht="12.75">
      <c r="A116" s="22">
        <v>364</v>
      </c>
      <c r="B116" s="35" t="s">
        <v>238</v>
      </c>
      <c r="C116" s="35" t="s">
        <v>323</v>
      </c>
      <c r="D116" s="11" t="s">
        <v>298</v>
      </c>
      <c r="E116" s="37" t="s">
        <v>147</v>
      </c>
    </row>
    <row r="117" spans="1:5" ht="12.75">
      <c r="A117" s="22">
        <v>365</v>
      </c>
      <c r="B117" s="35" t="s">
        <v>246</v>
      </c>
      <c r="C117" s="35" t="s">
        <v>318</v>
      </c>
      <c r="D117" s="11" t="s">
        <v>298</v>
      </c>
      <c r="E117" s="37" t="s">
        <v>147</v>
      </c>
    </row>
    <row r="118" spans="1:5" ht="12.75">
      <c r="A118" s="22">
        <v>366</v>
      </c>
      <c r="B118" s="38" t="s">
        <v>335</v>
      </c>
      <c r="C118" s="38" t="s">
        <v>336</v>
      </c>
      <c r="D118" s="11" t="s">
        <v>298</v>
      </c>
      <c r="E118" s="37" t="s">
        <v>147</v>
      </c>
    </row>
    <row r="119" spans="1:5" ht="12.75">
      <c r="A119" s="22">
        <v>367</v>
      </c>
      <c r="B119" s="35" t="s">
        <v>281</v>
      </c>
      <c r="C119" s="35" t="s">
        <v>337</v>
      </c>
      <c r="D119" s="11" t="s">
        <v>298</v>
      </c>
      <c r="E119" s="37" t="s">
        <v>147</v>
      </c>
    </row>
    <row r="120" spans="1:5" ht="12.75">
      <c r="A120" s="22">
        <v>368</v>
      </c>
      <c r="B120" s="35" t="s">
        <v>238</v>
      </c>
      <c r="C120" s="35" t="s">
        <v>338</v>
      </c>
      <c r="D120" s="11" t="s">
        <v>298</v>
      </c>
      <c r="E120" s="37" t="s">
        <v>147</v>
      </c>
    </row>
    <row r="121" spans="1:5" ht="12.75">
      <c r="A121" s="22">
        <v>369</v>
      </c>
      <c r="B121" s="35" t="s">
        <v>339</v>
      </c>
      <c r="C121" s="35" t="s">
        <v>340</v>
      </c>
      <c r="D121" s="11" t="s">
        <v>298</v>
      </c>
      <c r="E121" s="37" t="s">
        <v>147</v>
      </c>
    </row>
    <row r="122" spans="1:5" ht="12.75">
      <c r="A122" s="22">
        <v>370</v>
      </c>
      <c r="B122" s="35" t="s">
        <v>341</v>
      </c>
      <c r="C122" s="35" t="s">
        <v>342</v>
      </c>
      <c r="D122" s="11" t="s">
        <v>298</v>
      </c>
      <c r="E122" s="37" t="s">
        <v>147</v>
      </c>
    </row>
    <row r="123" spans="1:5" ht="12.75">
      <c r="A123" s="22">
        <v>371</v>
      </c>
      <c r="B123" s="35" t="s">
        <v>343</v>
      </c>
      <c r="C123" s="35" t="s">
        <v>344</v>
      </c>
      <c r="D123" s="11" t="s">
        <v>298</v>
      </c>
      <c r="E123" s="37" t="s">
        <v>147</v>
      </c>
    </row>
    <row r="124" spans="1:5" ht="12.75">
      <c r="A124" s="22">
        <v>372</v>
      </c>
      <c r="B124" s="35" t="s">
        <v>205</v>
      </c>
      <c r="C124" s="35" t="s">
        <v>510</v>
      </c>
      <c r="D124" s="11" t="s">
        <v>298</v>
      </c>
      <c r="E124" s="37" t="s">
        <v>147</v>
      </c>
    </row>
    <row r="125" spans="1:5" ht="12.75">
      <c r="A125" s="22">
        <v>373</v>
      </c>
      <c r="B125" s="35" t="s">
        <v>241</v>
      </c>
      <c r="C125" s="35" t="s">
        <v>786</v>
      </c>
      <c r="D125" s="11" t="s">
        <v>298</v>
      </c>
      <c r="E125" s="37" t="s">
        <v>147</v>
      </c>
    </row>
    <row r="126" spans="1:5" ht="12.75">
      <c r="A126" s="22">
        <v>375</v>
      </c>
      <c r="B126" s="35" t="s">
        <v>279</v>
      </c>
      <c r="C126" s="35" t="s">
        <v>388</v>
      </c>
      <c r="D126" s="11" t="s">
        <v>298</v>
      </c>
      <c r="E126" s="37" t="s">
        <v>147</v>
      </c>
    </row>
    <row r="127" spans="1:5" ht="12.75">
      <c r="A127" s="22">
        <v>376</v>
      </c>
      <c r="B127" s="35" t="s">
        <v>241</v>
      </c>
      <c r="C127" s="35" t="s">
        <v>787</v>
      </c>
      <c r="D127" s="11" t="s">
        <v>298</v>
      </c>
      <c r="E127" s="37" t="s">
        <v>147</v>
      </c>
    </row>
    <row r="128" spans="1:5" ht="12.75">
      <c r="A128" s="22">
        <v>377</v>
      </c>
      <c r="B128" s="35" t="s">
        <v>240</v>
      </c>
      <c r="C128" s="35" t="s">
        <v>788</v>
      </c>
      <c r="D128" s="11" t="s">
        <v>298</v>
      </c>
      <c r="E128" s="37" t="s">
        <v>147</v>
      </c>
    </row>
    <row r="129" spans="1:5" ht="12.75">
      <c r="A129" s="22">
        <v>378</v>
      </c>
      <c r="B129" s="35" t="s">
        <v>873</v>
      </c>
      <c r="C129" s="35" t="s">
        <v>334</v>
      </c>
      <c r="D129" s="11" t="s">
        <v>298</v>
      </c>
      <c r="E129" s="37" t="s">
        <v>145</v>
      </c>
    </row>
    <row r="130" spans="1:5" ht="12.75">
      <c r="A130" s="22">
        <v>379</v>
      </c>
      <c r="B130" s="35" t="s">
        <v>359</v>
      </c>
      <c r="C130" s="35" t="s">
        <v>898</v>
      </c>
      <c r="D130" s="11" t="s">
        <v>298</v>
      </c>
      <c r="E130" s="37" t="s">
        <v>150</v>
      </c>
    </row>
    <row r="131" spans="1:5" ht="12.75">
      <c r="A131" s="22">
        <v>380</v>
      </c>
      <c r="B131" s="35" t="s">
        <v>345</v>
      </c>
      <c r="C131" s="35" t="s">
        <v>644</v>
      </c>
      <c r="D131" s="11" t="s">
        <v>298</v>
      </c>
      <c r="E131" s="37" t="s">
        <v>150</v>
      </c>
    </row>
    <row r="132" spans="1:5" ht="12.75">
      <c r="A132" s="22">
        <v>381</v>
      </c>
      <c r="B132" s="35" t="s">
        <v>677</v>
      </c>
      <c r="C132" s="35" t="s">
        <v>302</v>
      </c>
      <c r="D132" s="11" t="s">
        <v>298</v>
      </c>
      <c r="E132" s="37" t="s">
        <v>150</v>
      </c>
    </row>
    <row r="133" spans="1:5" ht="12.75">
      <c r="A133" s="22">
        <v>382</v>
      </c>
      <c r="B133" s="35" t="s">
        <v>244</v>
      </c>
      <c r="C133" s="35" t="s">
        <v>678</v>
      </c>
      <c r="D133" s="11" t="s">
        <v>298</v>
      </c>
      <c r="E133" s="37" t="s">
        <v>150</v>
      </c>
    </row>
    <row r="134" spans="1:5" ht="12.75">
      <c r="A134" s="22">
        <v>383</v>
      </c>
      <c r="B134" s="35" t="s">
        <v>679</v>
      </c>
      <c r="C134" s="35" t="s">
        <v>306</v>
      </c>
      <c r="D134" s="11" t="s">
        <v>298</v>
      </c>
      <c r="E134" s="37" t="s">
        <v>150</v>
      </c>
    </row>
    <row r="135" spans="1:5" ht="12.75">
      <c r="A135" s="22">
        <v>384</v>
      </c>
      <c r="B135" s="35" t="s">
        <v>222</v>
      </c>
      <c r="C135" s="35" t="s">
        <v>331</v>
      </c>
      <c r="D135" s="11" t="s">
        <v>298</v>
      </c>
      <c r="E135" s="37" t="s">
        <v>150</v>
      </c>
    </row>
    <row r="136" spans="1:5" ht="12.75">
      <c r="A136" s="22">
        <v>385</v>
      </c>
      <c r="B136" s="35" t="s">
        <v>680</v>
      </c>
      <c r="C136" s="35" t="s">
        <v>346</v>
      </c>
      <c r="D136" s="11" t="s">
        <v>298</v>
      </c>
      <c r="E136" s="37" t="s">
        <v>150</v>
      </c>
    </row>
    <row r="137" spans="1:5" ht="12.75">
      <c r="A137" s="22">
        <v>386</v>
      </c>
      <c r="B137" s="35" t="s">
        <v>281</v>
      </c>
      <c r="C137" s="35" t="s">
        <v>681</v>
      </c>
      <c r="D137" s="11" t="s">
        <v>298</v>
      </c>
      <c r="E137" s="37" t="s">
        <v>150</v>
      </c>
    </row>
    <row r="138" spans="1:5" ht="12.75">
      <c r="A138" s="22">
        <v>388</v>
      </c>
      <c r="B138" s="35" t="s">
        <v>229</v>
      </c>
      <c r="C138" s="35" t="s">
        <v>682</v>
      </c>
      <c r="D138" s="11" t="s">
        <v>298</v>
      </c>
      <c r="E138" s="37" t="s">
        <v>150</v>
      </c>
    </row>
    <row r="139" spans="1:5" ht="12.75">
      <c r="A139" s="22">
        <v>389</v>
      </c>
      <c r="B139" s="35" t="s">
        <v>683</v>
      </c>
      <c r="C139" s="35" t="s">
        <v>293</v>
      </c>
      <c r="D139" s="11" t="s">
        <v>298</v>
      </c>
      <c r="E139" s="37" t="s">
        <v>150</v>
      </c>
    </row>
    <row r="140" spans="1:5" ht="12.75">
      <c r="A140" s="22">
        <v>390</v>
      </c>
      <c r="B140" s="35" t="s">
        <v>789</v>
      </c>
      <c r="C140" s="35" t="s">
        <v>790</v>
      </c>
      <c r="D140" s="11" t="s">
        <v>298</v>
      </c>
      <c r="E140" s="37" t="s">
        <v>150</v>
      </c>
    </row>
    <row r="141" spans="1:5" ht="12.75">
      <c r="A141" s="22">
        <v>391</v>
      </c>
      <c r="B141" s="35" t="s">
        <v>321</v>
      </c>
      <c r="C141" s="35" t="s">
        <v>786</v>
      </c>
      <c r="D141" s="11" t="s">
        <v>298</v>
      </c>
      <c r="E141" s="37" t="s">
        <v>150</v>
      </c>
    </row>
    <row r="142" spans="1:5" ht="12.75">
      <c r="A142" s="22">
        <v>392</v>
      </c>
      <c r="B142" s="35" t="s">
        <v>205</v>
      </c>
      <c r="C142" s="35" t="s">
        <v>899</v>
      </c>
      <c r="D142" s="11" t="s">
        <v>298</v>
      </c>
      <c r="E142" s="37" t="s">
        <v>150</v>
      </c>
    </row>
    <row r="143" spans="1:5" ht="12.75">
      <c r="A143" s="22">
        <v>394</v>
      </c>
      <c r="B143" s="35" t="s">
        <v>229</v>
      </c>
      <c r="C143" s="35" t="s">
        <v>785</v>
      </c>
      <c r="D143" s="11" t="s">
        <v>298</v>
      </c>
      <c r="E143" s="37" t="s">
        <v>151</v>
      </c>
    </row>
    <row r="144" spans="1:5" ht="12.75">
      <c r="A144" s="22">
        <v>395</v>
      </c>
      <c r="B144" s="35" t="s">
        <v>639</v>
      </c>
      <c r="C144" s="35" t="s">
        <v>320</v>
      </c>
      <c r="D144" s="11" t="s">
        <v>298</v>
      </c>
      <c r="E144" s="37" t="s">
        <v>151</v>
      </c>
    </row>
    <row r="145" spans="1:5" ht="12.75">
      <c r="A145" s="22">
        <v>396</v>
      </c>
      <c r="B145" s="35" t="s">
        <v>633</v>
      </c>
      <c r="C145" s="35" t="s">
        <v>323</v>
      </c>
      <c r="D145" s="11" t="s">
        <v>298</v>
      </c>
      <c r="E145" s="37" t="s">
        <v>151</v>
      </c>
    </row>
    <row r="146" spans="1:5" ht="12.75">
      <c r="A146" s="22">
        <v>397</v>
      </c>
      <c r="B146" s="35" t="s">
        <v>288</v>
      </c>
      <c r="C146" s="35" t="s">
        <v>681</v>
      </c>
      <c r="D146" s="11" t="s">
        <v>298</v>
      </c>
      <c r="E146" s="37" t="s">
        <v>151</v>
      </c>
    </row>
    <row r="147" spans="1:5" ht="12.75">
      <c r="A147" s="22">
        <v>398</v>
      </c>
      <c r="B147" s="35" t="s">
        <v>240</v>
      </c>
      <c r="C147" s="35" t="s">
        <v>561</v>
      </c>
      <c r="D147" s="11" t="s">
        <v>791</v>
      </c>
      <c r="E147" s="37" t="s">
        <v>151</v>
      </c>
    </row>
    <row r="148" spans="1:5" ht="12.75">
      <c r="A148" s="22">
        <v>450</v>
      </c>
      <c r="B148" s="35" t="s">
        <v>205</v>
      </c>
      <c r="C148" s="35" t="s">
        <v>206</v>
      </c>
      <c r="D148" s="42" t="s">
        <v>163</v>
      </c>
      <c r="E148" s="37" t="s">
        <v>145</v>
      </c>
    </row>
    <row r="149" spans="1:5" ht="12.75">
      <c r="A149" s="22">
        <v>451</v>
      </c>
      <c r="B149" s="35" t="s">
        <v>207</v>
      </c>
      <c r="C149" s="35" t="s">
        <v>208</v>
      </c>
      <c r="D149" s="42" t="s">
        <v>163</v>
      </c>
      <c r="E149" s="37" t="s">
        <v>145</v>
      </c>
    </row>
    <row r="150" spans="1:5" ht="12.75">
      <c r="A150" s="22">
        <v>452</v>
      </c>
      <c r="B150" s="35" t="s">
        <v>194</v>
      </c>
      <c r="C150" s="35" t="s">
        <v>209</v>
      </c>
      <c r="D150" s="42" t="s">
        <v>163</v>
      </c>
      <c r="E150" s="37" t="s">
        <v>145</v>
      </c>
    </row>
    <row r="151" spans="1:5" ht="12.75">
      <c r="A151" s="22">
        <v>453</v>
      </c>
      <c r="B151" s="35" t="s">
        <v>210</v>
      </c>
      <c r="C151" s="35" t="s">
        <v>211</v>
      </c>
      <c r="D151" s="42" t="s">
        <v>163</v>
      </c>
      <c r="E151" s="37" t="s">
        <v>145</v>
      </c>
    </row>
    <row r="152" spans="1:5" ht="12.75">
      <c r="A152" s="22">
        <v>454</v>
      </c>
      <c r="B152" s="35" t="s">
        <v>212</v>
      </c>
      <c r="C152" s="35" t="s">
        <v>204</v>
      </c>
      <c r="D152" s="42" t="s">
        <v>163</v>
      </c>
      <c r="E152" s="37" t="s">
        <v>145</v>
      </c>
    </row>
    <row r="153" spans="1:5" ht="12.75">
      <c r="A153" s="22">
        <v>455</v>
      </c>
      <c r="B153" s="35" t="s">
        <v>288</v>
      </c>
      <c r="C153" s="35" t="s">
        <v>179</v>
      </c>
      <c r="D153" s="42" t="s">
        <v>163</v>
      </c>
      <c r="E153" s="37" t="s">
        <v>145</v>
      </c>
    </row>
    <row r="154" spans="1:5" ht="12.75">
      <c r="A154" s="22">
        <v>456</v>
      </c>
      <c r="B154" s="35" t="s">
        <v>214</v>
      </c>
      <c r="C154" s="35" t="s">
        <v>215</v>
      </c>
      <c r="D154" s="42" t="s">
        <v>163</v>
      </c>
      <c r="E154" s="37" t="s">
        <v>147</v>
      </c>
    </row>
    <row r="155" spans="1:5" ht="12.75">
      <c r="A155" s="22">
        <v>457</v>
      </c>
      <c r="B155" s="35" t="s">
        <v>216</v>
      </c>
      <c r="C155" s="35" t="s">
        <v>215</v>
      </c>
      <c r="D155" s="42" t="s">
        <v>163</v>
      </c>
      <c r="E155" s="37" t="s">
        <v>147</v>
      </c>
    </row>
    <row r="156" spans="1:5" ht="12.75">
      <c r="A156" s="22">
        <v>458</v>
      </c>
      <c r="B156" s="35" t="s">
        <v>217</v>
      </c>
      <c r="C156" s="35" t="s">
        <v>218</v>
      </c>
      <c r="D156" s="42" t="s">
        <v>163</v>
      </c>
      <c r="E156" s="37" t="s">
        <v>147</v>
      </c>
    </row>
    <row r="157" spans="1:5" ht="12.75">
      <c r="A157" s="22">
        <v>459</v>
      </c>
      <c r="B157" s="35" t="s">
        <v>205</v>
      </c>
      <c r="C157" s="35" t="s">
        <v>219</v>
      </c>
      <c r="D157" s="42" t="s">
        <v>163</v>
      </c>
      <c r="E157" s="37" t="s">
        <v>147</v>
      </c>
    </row>
    <row r="158" spans="1:5" ht="12.75">
      <c r="A158" s="22">
        <v>460</v>
      </c>
      <c r="B158" s="35" t="s">
        <v>220</v>
      </c>
      <c r="C158" s="35" t="s">
        <v>221</v>
      </c>
      <c r="D158" s="11" t="s">
        <v>163</v>
      </c>
      <c r="E158" s="37" t="s">
        <v>147</v>
      </c>
    </row>
    <row r="159" spans="1:5" ht="12.75">
      <c r="A159" s="22">
        <v>461</v>
      </c>
      <c r="B159" s="35" t="s">
        <v>222</v>
      </c>
      <c r="C159" s="35" t="s">
        <v>223</v>
      </c>
      <c r="D159" s="11" t="s">
        <v>163</v>
      </c>
      <c r="E159" s="37" t="s">
        <v>147</v>
      </c>
    </row>
    <row r="160" spans="1:5" ht="12.75">
      <c r="A160" s="22">
        <v>462</v>
      </c>
      <c r="B160" s="35" t="s">
        <v>224</v>
      </c>
      <c r="C160" s="35" t="s">
        <v>225</v>
      </c>
      <c r="D160" s="11" t="s">
        <v>163</v>
      </c>
      <c r="E160" s="37" t="s">
        <v>147</v>
      </c>
    </row>
    <row r="161" spans="1:5" ht="12.75">
      <c r="A161" s="22">
        <v>463</v>
      </c>
      <c r="B161" s="35" t="s">
        <v>205</v>
      </c>
      <c r="C161" s="35" t="s">
        <v>226</v>
      </c>
      <c r="D161" s="11" t="s">
        <v>163</v>
      </c>
      <c r="E161" s="37" t="s">
        <v>147</v>
      </c>
    </row>
    <row r="162" spans="1:5" ht="12.75">
      <c r="A162" s="22">
        <v>464</v>
      </c>
      <c r="B162" s="35" t="s">
        <v>227</v>
      </c>
      <c r="C162" s="35" t="s">
        <v>228</v>
      </c>
      <c r="D162" s="11" t="s">
        <v>163</v>
      </c>
      <c r="E162" s="37" t="s">
        <v>147</v>
      </c>
    </row>
    <row r="163" spans="1:5" ht="12.75">
      <c r="A163" s="22">
        <v>466</v>
      </c>
      <c r="B163" s="35" t="s">
        <v>229</v>
      </c>
      <c r="C163" s="35" t="s">
        <v>230</v>
      </c>
      <c r="D163" s="11" t="s">
        <v>163</v>
      </c>
      <c r="E163" s="37" t="s">
        <v>147</v>
      </c>
    </row>
    <row r="164" spans="1:5" ht="12.75">
      <c r="A164" s="22">
        <v>467</v>
      </c>
      <c r="B164" s="35" t="s">
        <v>205</v>
      </c>
      <c r="C164" s="35" t="s">
        <v>231</v>
      </c>
      <c r="D164" s="11" t="s">
        <v>163</v>
      </c>
      <c r="E164" s="37" t="s">
        <v>147</v>
      </c>
    </row>
    <row r="165" spans="1:5" ht="12.75">
      <c r="A165" s="22">
        <v>468</v>
      </c>
      <c r="B165" s="35" t="s">
        <v>232</v>
      </c>
      <c r="C165" s="35" t="s">
        <v>233</v>
      </c>
      <c r="D165" s="11" t="s">
        <v>163</v>
      </c>
      <c r="E165" s="37" t="s">
        <v>147</v>
      </c>
    </row>
    <row r="166" spans="1:5" ht="12.75">
      <c r="A166" s="22">
        <v>469</v>
      </c>
      <c r="B166" s="35" t="s">
        <v>234</v>
      </c>
      <c r="C166" s="35" t="s">
        <v>235</v>
      </c>
      <c r="D166" s="11" t="s">
        <v>163</v>
      </c>
      <c r="E166" s="37" t="s">
        <v>147</v>
      </c>
    </row>
    <row r="167" spans="1:5" ht="12.75">
      <c r="A167" s="22">
        <v>470</v>
      </c>
      <c r="B167" s="44" t="s">
        <v>236</v>
      </c>
      <c r="C167" s="35" t="s">
        <v>237</v>
      </c>
      <c r="D167" s="11" t="s">
        <v>163</v>
      </c>
      <c r="E167" s="37" t="s">
        <v>147</v>
      </c>
    </row>
    <row r="168" spans="1:5" ht="12.75">
      <c r="A168" s="22">
        <v>471</v>
      </c>
      <c r="B168" s="35" t="s">
        <v>241</v>
      </c>
      <c r="C168" s="35" t="s">
        <v>907</v>
      </c>
      <c r="D168" s="11" t="s">
        <v>163</v>
      </c>
      <c r="E168" s="37" t="s">
        <v>147</v>
      </c>
    </row>
    <row r="169" spans="1:5" ht="12.75">
      <c r="A169" s="22">
        <v>472</v>
      </c>
      <c r="B169" s="35" t="s">
        <v>239</v>
      </c>
      <c r="C169" s="35" t="s">
        <v>198</v>
      </c>
      <c r="D169" s="11" t="s">
        <v>163</v>
      </c>
      <c r="E169" s="37" t="s">
        <v>147</v>
      </c>
    </row>
    <row r="170" spans="1:5" ht="12.75">
      <c r="A170" s="22">
        <v>474</v>
      </c>
      <c r="B170" s="35" t="s">
        <v>205</v>
      </c>
      <c r="C170" s="35" t="s">
        <v>169</v>
      </c>
      <c r="D170" s="11" t="s">
        <v>163</v>
      </c>
      <c r="E170" s="37" t="s">
        <v>150</v>
      </c>
    </row>
    <row r="171" spans="1:5" ht="12.75">
      <c r="A171" s="22">
        <v>475</v>
      </c>
      <c r="B171" s="35" t="s">
        <v>238</v>
      </c>
      <c r="C171" s="35" t="s">
        <v>215</v>
      </c>
      <c r="D171" s="11" t="s">
        <v>163</v>
      </c>
      <c r="E171" s="37" t="s">
        <v>150</v>
      </c>
    </row>
    <row r="172" spans="1:5" ht="12.75">
      <c r="A172" s="22">
        <v>476</v>
      </c>
      <c r="B172" s="35" t="s">
        <v>702</v>
      </c>
      <c r="C172" s="35" t="s">
        <v>215</v>
      </c>
      <c r="D172" s="11" t="s">
        <v>163</v>
      </c>
      <c r="E172" s="37" t="s">
        <v>150</v>
      </c>
    </row>
    <row r="173" spans="1:5" ht="12.75">
      <c r="A173" s="22">
        <v>477</v>
      </c>
      <c r="B173" s="35" t="s">
        <v>240</v>
      </c>
      <c r="C173" s="35" t="s">
        <v>179</v>
      </c>
      <c r="D173" s="11" t="s">
        <v>163</v>
      </c>
      <c r="E173" s="37" t="s">
        <v>150</v>
      </c>
    </row>
    <row r="174" spans="1:5" ht="12.75">
      <c r="A174" s="22">
        <v>478</v>
      </c>
      <c r="B174" s="35" t="s">
        <v>241</v>
      </c>
      <c r="C174" s="35" t="s">
        <v>703</v>
      </c>
      <c r="D174" s="11" t="s">
        <v>163</v>
      </c>
      <c r="E174" s="37" t="s">
        <v>150</v>
      </c>
    </row>
    <row r="175" spans="1:5" ht="12.75">
      <c r="A175" s="22">
        <v>479</v>
      </c>
      <c r="B175" s="35" t="s">
        <v>704</v>
      </c>
      <c r="C175" s="35" t="s">
        <v>183</v>
      </c>
      <c r="D175" s="11" t="s">
        <v>163</v>
      </c>
      <c r="E175" s="37" t="s">
        <v>150</v>
      </c>
    </row>
    <row r="176" spans="1:5" ht="12.75">
      <c r="A176" s="22">
        <v>480</v>
      </c>
      <c r="B176" s="35" t="s">
        <v>630</v>
      </c>
      <c r="C176" s="35" t="s">
        <v>705</v>
      </c>
      <c r="D176" s="11" t="s">
        <v>163</v>
      </c>
      <c r="E176" s="37" t="s">
        <v>150</v>
      </c>
    </row>
    <row r="177" spans="1:5" ht="12.75">
      <c r="A177" s="22">
        <v>481</v>
      </c>
      <c r="B177" s="35" t="s">
        <v>706</v>
      </c>
      <c r="C177" s="35" t="s">
        <v>187</v>
      </c>
      <c r="D177" s="11" t="s">
        <v>163</v>
      </c>
      <c r="E177" s="37" t="s">
        <v>150</v>
      </c>
    </row>
    <row r="178" spans="1:5" ht="12.75">
      <c r="A178" s="22">
        <v>482</v>
      </c>
      <c r="B178" s="35" t="s">
        <v>242</v>
      </c>
      <c r="C178" s="35" t="s">
        <v>209</v>
      </c>
      <c r="D178" s="11" t="s">
        <v>163</v>
      </c>
      <c r="E178" s="37" t="s">
        <v>150</v>
      </c>
    </row>
    <row r="179" spans="1:5" ht="12.75">
      <c r="A179" s="22">
        <v>483</v>
      </c>
      <c r="B179" s="35" t="s">
        <v>243</v>
      </c>
      <c r="C179" s="35" t="s">
        <v>707</v>
      </c>
      <c r="D179" s="11" t="s">
        <v>163</v>
      </c>
      <c r="E179" s="37" t="s">
        <v>150</v>
      </c>
    </row>
    <row r="180" spans="1:5" ht="12.75">
      <c r="A180" s="22">
        <v>484</v>
      </c>
      <c r="B180" s="35" t="s">
        <v>708</v>
      </c>
      <c r="C180" s="35" t="s">
        <v>709</v>
      </c>
      <c r="D180" s="11" t="s">
        <v>163</v>
      </c>
      <c r="E180" s="37" t="s">
        <v>150</v>
      </c>
    </row>
    <row r="181" spans="1:5" ht="12.75">
      <c r="A181" s="22">
        <v>485</v>
      </c>
      <c r="B181" s="35" t="s">
        <v>244</v>
      </c>
      <c r="C181" s="35" t="s">
        <v>189</v>
      </c>
      <c r="D181" s="11" t="s">
        <v>163</v>
      </c>
      <c r="E181" s="37" t="s">
        <v>150</v>
      </c>
    </row>
    <row r="182" spans="1:5" ht="12.75">
      <c r="A182" s="22">
        <v>486</v>
      </c>
      <c r="B182" s="35" t="s">
        <v>241</v>
      </c>
      <c r="C182" s="35" t="s">
        <v>211</v>
      </c>
      <c r="D182" s="11" t="s">
        <v>163</v>
      </c>
      <c r="E182" s="37" t="s">
        <v>150</v>
      </c>
    </row>
    <row r="183" spans="1:5" ht="12.75">
      <c r="A183" s="22">
        <v>487</v>
      </c>
      <c r="B183" s="44" t="s">
        <v>710</v>
      </c>
      <c r="C183" s="35" t="s">
        <v>237</v>
      </c>
      <c r="D183" s="11" t="s">
        <v>163</v>
      </c>
      <c r="E183" s="37" t="s">
        <v>150</v>
      </c>
    </row>
    <row r="184" spans="1:5" ht="12.75">
      <c r="A184" s="22">
        <v>488</v>
      </c>
      <c r="B184" s="35" t="s">
        <v>241</v>
      </c>
      <c r="C184" s="35" t="s">
        <v>711</v>
      </c>
      <c r="D184" s="11" t="s">
        <v>163</v>
      </c>
      <c r="E184" s="37" t="s">
        <v>150</v>
      </c>
    </row>
    <row r="185" spans="1:5" ht="12.75">
      <c r="A185" s="22">
        <v>491</v>
      </c>
      <c r="B185" s="35" t="s">
        <v>712</v>
      </c>
      <c r="C185" s="35" t="s">
        <v>713</v>
      </c>
      <c r="D185" s="11" t="s">
        <v>163</v>
      </c>
      <c r="E185" s="37" t="s">
        <v>151</v>
      </c>
    </row>
    <row r="186" spans="1:5" ht="12.75">
      <c r="A186" s="22">
        <v>492</v>
      </c>
      <c r="B186" s="35" t="s">
        <v>714</v>
      </c>
      <c r="C186" s="35" t="s">
        <v>715</v>
      </c>
      <c r="D186" s="11" t="s">
        <v>163</v>
      </c>
      <c r="E186" s="37" t="s">
        <v>151</v>
      </c>
    </row>
    <row r="187" spans="1:5" ht="12.75">
      <c r="A187" s="22">
        <v>493</v>
      </c>
      <c r="B187" s="35" t="s">
        <v>716</v>
      </c>
      <c r="C187" s="35" t="s">
        <v>228</v>
      </c>
      <c r="D187" s="11" t="s">
        <v>163</v>
      </c>
      <c r="E187" s="37" t="s">
        <v>151</v>
      </c>
    </row>
    <row r="188" spans="1:5" ht="12.75">
      <c r="A188" s="22">
        <v>494</v>
      </c>
      <c r="B188" s="35" t="s">
        <v>718</v>
      </c>
      <c r="C188" s="35" t="s">
        <v>717</v>
      </c>
      <c r="D188" s="11" t="s">
        <v>163</v>
      </c>
      <c r="E188" s="37" t="s">
        <v>151</v>
      </c>
    </row>
    <row r="189" spans="1:5" ht="12.75">
      <c r="A189" s="22">
        <v>495</v>
      </c>
      <c r="B189" s="35" t="s">
        <v>241</v>
      </c>
      <c r="C189" s="35" t="s">
        <v>230</v>
      </c>
      <c r="D189" s="11" t="s">
        <v>163</v>
      </c>
      <c r="E189" s="37" t="s">
        <v>151</v>
      </c>
    </row>
    <row r="190" spans="1:5" ht="12.75">
      <c r="A190" s="22">
        <v>496</v>
      </c>
      <c r="B190" s="35" t="s">
        <v>241</v>
      </c>
      <c r="C190" s="35" t="s">
        <v>231</v>
      </c>
      <c r="D190" s="11" t="s">
        <v>163</v>
      </c>
      <c r="E190" s="37" t="s">
        <v>151</v>
      </c>
    </row>
    <row r="191" spans="1:5" ht="12.75">
      <c r="A191" s="22">
        <v>497</v>
      </c>
      <c r="B191" s="35" t="s">
        <v>753</v>
      </c>
      <c r="C191" s="35" t="s">
        <v>703</v>
      </c>
      <c r="D191" s="11" t="s">
        <v>163</v>
      </c>
      <c r="E191" s="37" t="s">
        <v>145</v>
      </c>
    </row>
    <row r="192" spans="1:5" ht="12.75">
      <c r="A192" s="22">
        <v>498</v>
      </c>
      <c r="B192" s="35" t="s">
        <v>234</v>
      </c>
      <c r="C192" s="35" t="s">
        <v>891</v>
      </c>
      <c r="D192" s="11" t="s">
        <v>163</v>
      </c>
      <c r="E192" s="37" t="s">
        <v>145</v>
      </c>
    </row>
    <row r="193" spans="1:5" ht="12.75">
      <c r="A193" s="22">
        <v>550</v>
      </c>
      <c r="B193" s="35" t="s">
        <v>229</v>
      </c>
      <c r="C193" s="38" t="s">
        <v>428</v>
      </c>
      <c r="D193" s="11" t="s">
        <v>426</v>
      </c>
      <c r="E193" s="37" t="s">
        <v>147</v>
      </c>
    </row>
    <row r="194" spans="1:5" ht="12.75">
      <c r="A194" s="22">
        <v>551</v>
      </c>
      <c r="B194" s="35" t="s">
        <v>429</v>
      </c>
      <c r="C194" s="35" t="s">
        <v>430</v>
      </c>
      <c r="D194" s="11" t="s">
        <v>426</v>
      </c>
      <c r="E194" s="37" t="s">
        <v>147</v>
      </c>
    </row>
    <row r="195" spans="1:5" ht="12.75">
      <c r="A195" s="22">
        <v>552</v>
      </c>
      <c r="B195" s="35" t="s">
        <v>286</v>
      </c>
      <c r="C195" s="35" t="s">
        <v>494</v>
      </c>
      <c r="D195" s="11" t="s">
        <v>426</v>
      </c>
      <c r="E195" s="37" t="s">
        <v>147</v>
      </c>
    </row>
    <row r="196" spans="1:5" ht="12.75">
      <c r="A196" s="22">
        <v>700</v>
      </c>
      <c r="B196" s="35" t="s">
        <v>751</v>
      </c>
      <c r="C196" s="35" t="s">
        <v>752</v>
      </c>
      <c r="D196" s="11" t="s">
        <v>458</v>
      </c>
      <c r="E196" s="37" t="s">
        <v>145</v>
      </c>
    </row>
    <row r="197" spans="1:5" ht="12.75">
      <c r="A197" s="22">
        <v>750</v>
      </c>
      <c r="B197" s="35" t="s">
        <v>242</v>
      </c>
      <c r="C197" s="35" t="s">
        <v>722</v>
      </c>
      <c r="D197" s="11" t="s">
        <v>458</v>
      </c>
      <c r="E197" s="37" t="s">
        <v>145</v>
      </c>
    </row>
    <row r="198" spans="1:5" ht="12.75">
      <c r="A198" s="22">
        <v>751</v>
      </c>
      <c r="B198" s="35" t="s">
        <v>366</v>
      </c>
      <c r="C198" s="35" t="s">
        <v>755</v>
      </c>
      <c r="D198" s="11" t="s">
        <v>458</v>
      </c>
      <c r="E198" s="37" t="s">
        <v>145</v>
      </c>
    </row>
    <row r="199" spans="1:5" ht="12.75">
      <c r="A199" s="22">
        <v>752</v>
      </c>
      <c r="B199" s="35" t="s">
        <v>836</v>
      </c>
      <c r="C199" s="35" t="s">
        <v>595</v>
      </c>
      <c r="D199" s="11" t="s">
        <v>458</v>
      </c>
      <c r="E199" s="37" t="s">
        <v>145</v>
      </c>
    </row>
    <row r="200" spans="1:5" ht="12.75">
      <c r="A200" s="22">
        <v>753</v>
      </c>
      <c r="B200" s="35" t="s">
        <v>837</v>
      </c>
      <c r="C200" s="35" t="s">
        <v>542</v>
      </c>
      <c r="D200" s="11" t="s">
        <v>458</v>
      </c>
      <c r="E200" s="37" t="s">
        <v>145</v>
      </c>
    </row>
    <row r="201" spans="1:5" ht="12.75">
      <c r="A201" s="22">
        <v>754</v>
      </c>
      <c r="B201" s="35" t="s">
        <v>364</v>
      </c>
      <c r="C201" s="35" t="s">
        <v>545</v>
      </c>
      <c r="D201" s="11" t="s">
        <v>458</v>
      </c>
      <c r="E201" s="37" t="s">
        <v>145</v>
      </c>
    </row>
    <row r="202" spans="1:5" ht="12.75">
      <c r="A202" s="22">
        <v>755</v>
      </c>
      <c r="B202" s="35" t="s">
        <v>756</v>
      </c>
      <c r="C202" s="35" t="s">
        <v>542</v>
      </c>
      <c r="D202" s="11" t="s">
        <v>458</v>
      </c>
      <c r="E202" s="37" t="s">
        <v>147</v>
      </c>
    </row>
    <row r="203" spans="1:5" ht="12.75">
      <c r="A203" s="22">
        <v>756</v>
      </c>
      <c r="B203" s="35" t="s">
        <v>757</v>
      </c>
      <c r="C203" s="35" t="s">
        <v>498</v>
      </c>
      <c r="D203" s="11" t="s">
        <v>458</v>
      </c>
      <c r="E203" s="37" t="s">
        <v>147</v>
      </c>
    </row>
    <row r="204" spans="1:5" ht="12.75">
      <c r="A204" s="22">
        <v>757</v>
      </c>
      <c r="B204" s="35" t="s">
        <v>238</v>
      </c>
      <c r="C204" s="35" t="s">
        <v>838</v>
      </c>
      <c r="D204" s="11" t="s">
        <v>458</v>
      </c>
      <c r="E204" s="37" t="s">
        <v>147</v>
      </c>
    </row>
    <row r="205" spans="1:5" ht="12.75">
      <c r="A205" s="22">
        <v>760</v>
      </c>
      <c r="B205" s="35" t="s">
        <v>721</v>
      </c>
      <c r="C205" s="35" t="s">
        <v>722</v>
      </c>
      <c r="D205" s="11" t="s">
        <v>458</v>
      </c>
      <c r="E205" s="37" t="s">
        <v>150</v>
      </c>
    </row>
    <row r="206" spans="1:5" ht="12.75">
      <c r="A206" s="22">
        <v>761</v>
      </c>
      <c r="B206" s="35" t="s">
        <v>321</v>
      </c>
      <c r="C206" s="35" t="s">
        <v>493</v>
      </c>
      <c r="D206" s="11" t="s">
        <v>458</v>
      </c>
      <c r="E206" s="37" t="s">
        <v>150</v>
      </c>
    </row>
    <row r="207" spans="1:5" ht="12.75">
      <c r="A207" s="22">
        <v>780</v>
      </c>
      <c r="B207" s="35" t="s">
        <v>242</v>
      </c>
      <c r="C207" s="35" t="s">
        <v>719</v>
      </c>
      <c r="D207" s="11" t="s">
        <v>458</v>
      </c>
      <c r="E207" s="37" t="s">
        <v>151</v>
      </c>
    </row>
    <row r="208" spans="1:5" ht="12.75">
      <c r="A208" s="22">
        <v>781</v>
      </c>
      <c r="B208" s="35" t="s">
        <v>529</v>
      </c>
      <c r="C208" s="35" t="s">
        <v>720</v>
      </c>
      <c r="D208" s="11" t="s">
        <v>458</v>
      </c>
      <c r="E208" s="37" t="s">
        <v>151</v>
      </c>
    </row>
    <row r="209" spans="1:5" ht="12.75">
      <c r="A209" s="22">
        <v>782</v>
      </c>
      <c r="B209" s="35" t="s">
        <v>753</v>
      </c>
      <c r="C209" s="35" t="s">
        <v>754</v>
      </c>
      <c r="D209" s="11" t="s">
        <v>458</v>
      </c>
      <c r="E209" s="37" t="s">
        <v>151</v>
      </c>
    </row>
    <row r="210" spans="1:5" ht="12.75">
      <c r="A210" s="22">
        <v>851</v>
      </c>
      <c r="B210" s="35" t="s">
        <v>543</v>
      </c>
      <c r="C210" s="35" t="s">
        <v>444</v>
      </c>
      <c r="D210" s="11" t="s">
        <v>436</v>
      </c>
      <c r="E210" s="37" t="s">
        <v>145</v>
      </c>
    </row>
    <row r="211" spans="1:5" ht="12.75">
      <c r="A211" s="22">
        <v>852</v>
      </c>
      <c r="B211" s="35" t="s">
        <v>357</v>
      </c>
      <c r="C211" s="38" t="s">
        <v>445</v>
      </c>
      <c r="D211" s="11" t="s">
        <v>436</v>
      </c>
      <c r="E211" s="37" t="s">
        <v>145</v>
      </c>
    </row>
    <row r="212" spans="1:5" ht="12.75">
      <c r="A212" s="22">
        <v>853</v>
      </c>
      <c r="B212" s="35" t="s">
        <v>241</v>
      </c>
      <c r="C212" s="38" t="s">
        <v>799</v>
      </c>
      <c r="D212" s="11" t="s">
        <v>436</v>
      </c>
      <c r="E212" s="37" t="s">
        <v>145</v>
      </c>
    </row>
    <row r="213" spans="1:5" ht="12.75">
      <c r="A213" s="22">
        <v>854</v>
      </c>
      <c r="B213" s="35" t="s">
        <v>326</v>
      </c>
      <c r="C213" s="38" t="s">
        <v>828</v>
      </c>
      <c r="D213" s="11" t="s">
        <v>436</v>
      </c>
      <c r="E213" s="37" t="s">
        <v>145</v>
      </c>
    </row>
    <row r="214" spans="1:5" ht="12.75">
      <c r="A214" s="22">
        <v>855</v>
      </c>
      <c r="B214" s="35" t="s">
        <v>222</v>
      </c>
      <c r="C214" s="38" t="s">
        <v>344</v>
      </c>
      <c r="D214" s="11" t="s">
        <v>436</v>
      </c>
      <c r="E214" s="37" t="s">
        <v>145</v>
      </c>
    </row>
    <row r="215" spans="1:5" ht="12.75">
      <c r="A215" s="22">
        <v>860</v>
      </c>
      <c r="B215" s="35" t="s">
        <v>544</v>
      </c>
      <c r="C215" s="35" t="s">
        <v>545</v>
      </c>
      <c r="D215" s="11" t="s">
        <v>436</v>
      </c>
      <c r="E215" s="37" t="s">
        <v>147</v>
      </c>
    </row>
    <row r="216" spans="1:5" ht="12.75">
      <c r="A216" s="22">
        <v>861</v>
      </c>
      <c r="B216" s="35" t="s">
        <v>546</v>
      </c>
      <c r="C216" s="38" t="s">
        <v>503</v>
      </c>
      <c r="D216" s="11" t="s">
        <v>436</v>
      </c>
      <c r="E216" s="37" t="s">
        <v>147</v>
      </c>
    </row>
    <row r="217" spans="1:5" ht="12.75">
      <c r="A217" s="22">
        <v>862</v>
      </c>
      <c r="B217" s="35" t="s">
        <v>800</v>
      </c>
      <c r="C217" s="38" t="s">
        <v>754</v>
      </c>
      <c r="D217" s="11" t="s">
        <v>436</v>
      </c>
      <c r="E217" s="37" t="s">
        <v>147</v>
      </c>
    </row>
    <row r="218" spans="1:5" ht="12.75">
      <c r="A218" s="22">
        <v>863</v>
      </c>
      <c r="B218" s="35" t="s">
        <v>194</v>
      </c>
      <c r="C218" s="38" t="s">
        <v>830</v>
      </c>
      <c r="D218" s="11" t="s">
        <v>436</v>
      </c>
      <c r="E218" s="37" t="s">
        <v>147</v>
      </c>
    </row>
    <row r="219" spans="1:5" ht="12.75">
      <c r="A219" s="22">
        <v>880</v>
      </c>
      <c r="B219" s="35" t="s">
        <v>241</v>
      </c>
      <c r="C219" s="35" t="s">
        <v>724</v>
      </c>
      <c r="D219" s="11" t="s">
        <v>436</v>
      </c>
      <c r="E219" s="37" t="s">
        <v>150</v>
      </c>
    </row>
    <row r="220" spans="1:5" ht="12.75">
      <c r="A220" s="22">
        <v>881</v>
      </c>
      <c r="B220" s="35" t="s">
        <v>281</v>
      </c>
      <c r="C220" s="35" t="s">
        <v>724</v>
      </c>
      <c r="D220" s="11" t="s">
        <v>436</v>
      </c>
      <c r="E220" s="37" t="s">
        <v>150</v>
      </c>
    </row>
    <row r="221" spans="1:5" ht="12.75">
      <c r="A221" s="22">
        <v>882</v>
      </c>
      <c r="B221" s="35" t="s">
        <v>213</v>
      </c>
      <c r="C221" s="35" t="s">
        <v>725</v>
      </c>
      <c r="D221" s="11" t="s">
        <v>436</v>
      </c>
      <c r="E221" s="37" t="s">
        <v>150</v>
      </c>
    </row>
    <row r="222" spans="1:5" ht="12.75">
      <c r="A222" s="22">
        <v>952</v>
      </c>
      <c r="B222" s="35" t="s">
        <v>385</v>
      </c>
      <c r="C222" s="35" t="s">
        <v>386</v>
      </c>
      <c r="D222" s="11" t="s">
        <v>369</v>
      </c>
      <c r="E222" s="37" t="s">
        <v>145</v>
      </c>
    </row>
    <row r="223" spans="1:5" ht="12.75">
      <c r="A223" s="22">
        <v>953</v>
      </c>
      <c r="B223" s="35" t="s">
        <v>220</v>
      </c>
      <c r="C223" s="38" t="s">
        <v>387</v>
      </c>
      <c r="D223" s="11" t="s">
        <v>369</v>
      </c>
      <c r="E223" s="37" t="s">
        <v>145</v>
      </c>
    </row>
    <row r="224" spans="1:5" ht="12.75">
      <c r="A224" s="22">
        <v>954</v>
      </c>
      <c r="B224" s="35" t="s">
        <v>222</v>
      </c>
      <c r="C224" s="35" t="s">
        <v>388</v>
      </c>
      <c r="D224" s="42" t="s">
        <v>369</v>
      </c>
      <c r="E224" s="37" t="s">
        <v>145</v>
      </c>
    </row>
    <row r="225" spans="1:5" ht="12.75">
      <c r="A225" s="22">
        <v>955</v>
      </c>
      <c r="B225" s="35" t="s">
        <v>194</v>
      </c>
      <c r="C225" s="35" t="s">
        <v>389</v>
      </c>
      <c r="D225" s="11" t="s">
        <v>369</v>
      </c>
      <c r="E225" s="37" t="s">
        <v>145</v>
      </c>
    </row>
    <row r="226" spans="1:5" ht="12.75">
      <c r="A226" s="22">
        <v>956</v>
      </c>
      <c r="B226" s="35" t="s">
        <v>390</v>
      </c>
      <c r="C226" s="35" t="s">
        <v>391</v>
      </c>
      <c r="D226" s="11" t="s">
        <v>369</v>
      </c>
      <c r="E226" s="37" t="s">
        <v>145</v>
      </c>
    </row>
    <row r="227" spans="1:5" ht="12.75">
      <c r="A227" s="22">
        <v>957</v>
      </c>
      <c r="B227" s="35" t="s">
        <v>242</v>
      </c>
      <c r="C227" s="35" t="s">
        <v>392</v>
      </c>
      <c r="D227" s="11" t="s">
        <v>369</v>
      </c>
      <c r="E227" s="37" t="s">
        <v>145</v>
      </c>
    </row>
    <row r="228" spans="1:5" ht="12.75">
      <c r="A228" s="22">
        <v>959</v>
      </c>
      <c r="B228" s="35" t="s">
        <v>393</v>
      </c>
      <c r="C228" s="35" t="s">
        <v>310</v>
      </c>
      <c r="D228" s="11" t="s">
        <v>369</v>
      </c>
      <c r="E228" s="37" t="s">
        <v>145</v>
      </c>
    </row>
    <row r="229" spans="1:5" ht="12.75">
      <c r="A229" s="22">
        <v>960</v>
      </c>
      <c r="B229" s="35" t="s">
        <v>385</v>
      </c>
      <c r="C229" s="35" t="s">
        <v>394</v>
      </c>
      <c r="D229" s="11" t="s">
        <v>369</v>
      </c>
      <c r="E229" s="37" t="s">
        <v>145</v>
      </c>
    </row>
    <row r="230" spans="1:5" ht="12.75">
      <c r="A230" s="22">
        <v>961</v>
      </c>
      <c r="B230" s="35" t="s">
        <v>395</v>
      </c>
      <c r="C230" s="38" t="s">
        <v>396</v>
      </c>
      <c r="D230" s="11" t="s">
        <v>369</v>
      </c>
      <c r="E230" s="37" t="s">
        <v>145</v>
      </c>
    </row>
    <row r="231" spans="1:5" ht="12.75">
      <c r="A231" s="22">
        <v>962</v>
      </c>
      <c r="B231" s="35" t="s">
        <v>397</v>
      </c>
      <c r="C231" s="35" t="s">
        <v>398</v>
      </c>
      <c r="D231" s="11" t="s">
        <v>369</v>
      </c>
      <c r="E231" s="37" t="s">
        <v>145</v>
      </c>
    </row>
    <row r="232" spans="1:5" ht="12.75">
      <c r="A232" s="22">
        <v>963</v>
      </c>
      <c r="B232" s="35" t="s">
        <v>399</v>
      </c>
      <c r="C232" s="35" t="s">
        <v>400</v>
      </c>
      <c r="D232" s="11" t="s">
        <v>369</v>
      </c>
      <c r="E232" s="37" t="s">
        <v>145</v>
      </c>
    </row>
    <row r="233" spans="1:5" ht="12.75">
      <c r="A233" s="22">
        <v>964</v>
      </c>
      <c r="B233" s="35" t="s">
        <v>286</v>
      </c>
      <c r="C233" s="35" t="s">
        <v>400</v>
      </c>
      <c r="D233" s="11" t="s">
        <v>369</v>
      </c>
      <c r="E233" s="37" t="s">
        <v>145</v>
      </c>
    </row>
    <row r="234" spans="1:5" ht="12.75">
      <c r="A234" s="22">
        <v>965</v>
      </c>
      <c r="B234" s="35" t="s">
        <v>326</v>
      </c>
      <c r="C234" s="35" t="s">
        <v>401</v>
      </c>
      <c r="D234" s="11" t="s">
        <v>369</v>
      </c>
      <c r="E234" s="37" t="s">
        <v>145</v>
      </c>
    </row>
    <row r="235" spans="1:5" ht="12.75">
      <c r="A235" s="22">
        <v>966</v>
      </c>
      <c r="B235" s="35" t="s">
        <v>279</v>
      </c>
      <c r="C235" s="35" t="s">
        <v>402</v>
      </c>
      <c r="D235" s="11" t="s">
        <v>369</v>
      </c>
      <c r="E235" s="37" t="s">
        <v>145</v>
      </c>
    </row>
    <row r="236" spans="1:5" ht="12.75">
      <c r="A236" s="22">
        <v>967</v>
      </c>
      <c r="B236" s="35" t="s">
        <v>716</v>
      </c>
      <c r="C236" s="35" t="s">
        <v>770</v>
      </c>
      <c r="D236" s="11" t="s">
        <v>369</v>
      </c>
      <c r="E236" s="37" t="s">
        <v>145</v>
      </c>
    </row>
    <row r="237" spans="1:5" ht="12.75">
      <c r="A237" s="22">
        <v>968</v>
      </c>
      <c r="B237" s="35" t="s">
        <v>238</v>
      </c>
      <c r="C237" s="35" t="s">
        <v>770</v>
      </c>
      <c r="D237" s="11" t="s">
        <v>369</v>
      </c>
      <c r="E237" s="37" t="s">
        <v>145</v>
      </c>
    </row>
    <row r="238" spans="1:5" ht="12.75">
      <c r="A238" s="22">
        <v>975</v>
      </c>
      <c r="B238" s="35" t="s">
        <v>403</v>
      </c>
      <c r="C238" s="35" t="s">
        <v>404</v>
      </c>
      <c r="D238" s="11" t="s">
        <v>369</v>
      </c>
      <c r="E238" s="37" t="s">
        <v>147</v>
      </c>
    </row>
    <row r="239" spans="1:5" ht="12.75">
      <c r="A239" s="22">
        <v>976</v>
      </c>
      <c r="B239" s="35" t="s">
        <v>405</v>
      </c>
      <c r="C239" s="35" t="s">
        <v>406</v>
      </c>
      <c r="D239" s="11" t="s">
        <v>369</v>
      </c>
      <c r="E239" s="37" t="s">
        <v>147</v>
      </c>
    </row>
    <row r="240" spans="1:5" ht="12.75">
      <c r="A240" s="22">
        <v>977</v>
      </c>
      <c r="B240" s="35" t="s">
        <v>205</v>
      </c>
      <c r="C240" s="35" t="s">
        <v>370</v>
      </c>
      <c r="D240" s="11" t="s">
        <v>369</v>
      </c>
      <c r="E240" s="37" t="s">
        <v>147</v>
      </c>
    </row>
    <row r="241" spans="1:5" ht="12.75">
      <c r="A241" s="22">
        <v>978</v>
      </c>
      <c r="B241" s="35" t="s">
        <v>407</v>
      </c>
      <c r="C241" s="35" t="s">
        <v>408</v>
      </c>
      <c r="D241" s="11" t="s">
        <v>369</v>
      </c>
      <c r="E241" s="37" t="s">
        <v>147</v>
      </c>
    </row>
    <row r="242" spans="1:5" ht="12.75">
      <c r="A242" s="22">
        <v>979</v>
      </c>
      <c r="B242" s="35" t="s">
        <v>321</v>
      </c>
      <c r="C242" s="35" t="s">
        <v>409</v>
      </c>
      <c r="D242" s="11" t="s">
        <v>369</v>
      </c>
      <c r="E242" s="37" t="s">
        <v>147</v>
      </c>
    </row>
    <row r="243" spans="1:5" ht="12.75">
      <c r="A243" s="22">
        <v>980</v>
      </c>
      <c r="B243" s="35" t="s">
        <v>393</v>
      </c>
      <c r="C243" s="35" t="s">
        <v>410</v>
      </c>
      <c r="D243" s="11" t="s">
        <v>369</v>
      </c>
      <c r="E243" s="37" t="s">
        <v>147</v>
      </c>
    </row>
    <row r="244" spans="1:5" ht="12.75">
      <c r="A244" s="22">
        <v>982</v>
      </c>
      <c r="B244" s="35" t="s">
        <v>242</v>
      </c>
      <c r="C244" s="35" t="s">
        <v>411</v>
      </c>
      <c r="D244" s="11" t="s">
        <v>369</v>
      </c>
      <c r="E244" s="37" t="s">
        <v>147</v>
      </c>
    </row>
    <row r="245" spans="1:5" ht="12.75">
      <c r="A245" s="22">
        <v>984</v>
      </c>
      <c r="B245" s="35" t="s">
        <v>326</v>
      </c>
      <c r="C245" s="35" t="s">
        <v>412</v>
      </c>
      <c r="D245" s="11" t="s">
        <v>369</v>
      </c>
      <c r="E245" s="37" t="s">
        <v>147</v>
      </c>
    </row>
    <row r="246" spans="1:5" ht="12.75">
      <c r="A246" s="22">
        <v>985</v>
      </c>
      <c r="B246" s="35" t="s">
        <v>241</v>
      </c>
      <c r="C246" s="35" t="s">
        <v>413</v>
      </c>
      <c r="D246" s="11" t="s">
        <v>369</v>
      </c>
      <c r="E246" s="37" t="s">
        <v>147</v>
      </c>
    </row>
    <row r="247" spans="1:5" ht="12.75">
      <c r="A247" s="22">
        <v>986</v>
      </c>
      <c r="B247" s="35" t="s">
        <v>366</v>
      </c>
      <c r="C247" s="35" t="s">
        <v>165</v>
      </c>
      <c r="D247" s="11" t="s">
        <v>369</v>
      </c>
      <c r="E247" s="37" t="s">
        <v>147</v>
      </c>
    </row>
    <row r="248" spans="1:5" ht="12.75">
      <c r="A248" s="22">
        <v>987</v>
      </c>
      <c r="B248" s="35" t="s">
        <v>216</v>
      </c>
      <c r="C248" s="35" t="s">
        <v>820</v>
      </c>
      <c r="D248" s="11" t="s">
        <v>369</v>
      </c>
      <c r="E248" s="37" t="s">
        <v>147</v>
      </c>
    </row>
    <row r="249" spans="1:5" ht="12.75">
      <c r="A249" s="22">
        <v>1050</v>
      </c>
      <c r="B249" s="35" t="s">
        <v>512</v>
      </c>
      <c r="C249" s="35" t="s">
        <v>513</v>
      </c>
      <c r="D249" s="11" t="s">
        <v>511</v>
      </c>
      <c r="E249" s="37" t="s">
        <v>145</v>
      </c>
    </row>
    <row r="250" spans="1:5" ht="12.75">
      <c r="A250" s="22">
        <v>1051</v>
      </c>
      <c r="B250" s="35" t="s">
        <v>514</v>
      </c>
      <c r="C250" s="38" t="s">
        <v>515</v>
      </c>
      <c r="D250" s="11" t="s">
        <v>511</v>
      </c>
      <c r="E250" s="37" t="s">
        <v>145</v>
      </c>
    </row>
    <row r="251" spans="1:5" ht="12.75">
      <c r="A251" s="22">
        <v>1052</v>
      </c>
      <c r="B251" s="35" t="s">
        <v>246</v>
      </c>
      <c r="C251" s="38" t="s">
        <v>516</v>
      </c>
      <c r="D251" s="11" t="s">
        <v>511</v>
      </c>
      <c r="E251" s="37" t="s">
        <v>145</v>
      </c>
    </row>
    <row r="252" spans="1:5" ht="12.75">
      <c r="A252" s="22">
        <v>1053</v>
      </c>
      <c r="B252" s="35" t="s">
        <v>517</v>
      </c>
      <c r="C252" s="35" t="s">
        <v>518</v>
      </c>
      <c r="D252" s="11" t="s">
        <v>511</v>
      </c>
      <c r="E252" s="37" t="s">
        <v>145</v>
      </c>
    </row>
    <row r="253" spans="1:5" ht="12.75">
      <c r="A253" s="22">
        <v>1054</v>
      </c>
      <c r="B253" s="35" t="s">
        <v>213</v>
      </c>
      <c r="C253" s="45" t="s">
        <v>519</v>
      </c>
      <c r="D253" s="11" t="s">
        <v>511</v>
      </c>
      <c r="E253" s="37" t="s">
        <v>145</v>
      </c>
    </row>
    <row r="254" spans="1:5" ht="12.75">
      <c r="A254" s="22">
        <v>1055</v>
      </c>
      <c r="B254" s="35" t="s">
        <v>385</v>
      </c>
      <c r="C254" s="35" t="s">
        <v>520</v>
      </c>
      <c r="D254" s="11" t="s">
        <v>511</v>
      </c>
      <c r="E254" s="37" t="s">
        <v>145</v>
      </c>
    </row>
    <row r="255" spans="1:5" ht="12.75">
      <c r="A255" s="22">
        <v>1056</v>
      </c>
      <c r="B255" s="35" t="s">
        <v>229</v>
      </c>
      <c r="C255" s="35" t="s">
        <v>521</v>
      </c>
      <c r="D255" s="11" t="s">
        <v>511</v>
      </c>
      <c r="E255" s="37" t="s">
        <v>145</v>
      </c>
    </row>
    <row r="256" spans="1:5" ht="12.75">
      <c r="A256" s="22">
        <v>1057</v>
      </c>
      <c r="B256" s="35" t="s">
        <v>522</v>
      </c>
      <c r="C256" s="35" t="s">
        <v>523</v>
      </c>
      <c r="D256" s="11" t="s">
        <v>511</v>
      </c>
      <c r="E256" s="37" t="s">
        <v>145</v>
      </c>
    </row>
    <row r="257" spans="1:5" ht="12.75">
      <c r="A257" s="22">
        <v>1058</v>
      </c>
      <c r="B257" s="35" t="s">
        <v>524</v>
      </c>
      <c r="C257" s="35" t="s">
        <v>525</v>
      </c>
      <c r="D257" s="11" t="s">
        <v>511</v>
      </c>
      <c r="E257" s="37" t="s">
        <v>145</v>
      </c>
    </row>
    <row r="258" spans="1:5" ht="12.75">
      <c r="A258" s="22">
        <v>1059</v>
      </c>
      <c r="B258" s="35" t="s">
        <v>194</v>
      </c>
      <c r="C258" s="35" t="s">
        <v>449</v>
      </c>
      <c r="D258" s="11" t="s">
        <v>511</v>
      </c>
      <c r="E258" s="37" t="s">
        <v>145</v>
      </c>
    </row>
    <row r="259" spans="1:5" ht="12.75">
      <c r="A259" s="22">
        <v>1060</v>
      </c>
      <c r="B259" s="35" t="s">
        <v>245</v>
      </c>
      <c r="C259" s="35" t="s">
        <v>528</v>
      </c>
      <c r="D259" s="11" t="s">
        <v>511</v>
      </c>
      <c r="E259" s="37" t="s">
        <v>145</v>
      </c>
    </row>
    <row r="260" spans="1:5" ht="12.75">
      <c r="A260" s="22">
        <v>1061</v>
      </c>
      <c r="B260" s="35" t="s">
        <v>241</v>
      </c>
      <c r="C260" s="35" t="s">
        <v>526</v>
      </c>
      <c r="D260" s="11" t="s">
        <v>511</v>
      </c>
      <c r="E260" s="37" t="s">
        <v>145</v>
      </c>
    </row>
    <row r="261" spans="1:5" ht="12.75">
      <c r="A261" s="22">
        <v>1062</v>
      </c>
      <c r="B261" s="35" t="s">
        <v>385</v>
      </c>
      <c r="C261" s="35" t="s">
        <v>527</v>
      </c>
      <c r="D261" s="11" t="s">
        <v>511</v>
      </c>
      <c r="E261" s="37" t="s">
        <v>145</v>
      </c>
    </row>
    <row r="262" spans="1:5" ht="12.75">
      <c r="A262" s="22">
        <v>1063</v>
      </c>
      <c r="B262" s="35" t="s">
        <v>529</v>
      </c>
      <c r="C262" s="35" t="s">
        <v>530</v>
      </c>
      <c r="D262" s="11" t="s">
        <v>511</v>
      </c>
      <c r="E262" s="37" t="s">
        <v>145</v>
      </c>
    </row>
    <row r="263" spans="1:5" ht="12.75">
      <c r="A263" s="22">
        <v>1064</v>
      </c>
      <c r="B263" s="35" t="s">
        <v>319</v>
      </c>
      <c r="C263" s="35" t="s">
        <v>793</v>
      </c>
      <c r="D263" s="11" t="s">
        <v>511</v>
      </c>
      <c r="E263" s="37" t="s">
        <v>145</v>
      </c>
    </row>
    <row r="264" spans="1:5" ht="12.75">
      <c r="A264" s="22">
        <v>1070</v>
      </c>
      <c r="B264" s="35" t="s">
        <v>531</v>
      </c>
      <c r="C264" s="35" t="s">
        <v>532</v>
      </c>
      <c r="D264" s="11" t="s">
        <v>511</v>
      </c>
      <c r="E264" s="37" t="s">
        <v>147</v>
      </c>
    </row>
    <row r="265" spans="1:5" ht="12.75">
      <c r="A265" s="22">
        <v>1071</v>
      </c>
      <c r="B265" s="35" t="s">
        <v>345</v>
      </c>
      <c r="C265" s="35" t="s">
        <v>533</v>
      </c>
      <c r="D265" s="11" t="s">
        <v>511</v>
      </c>
      <c r="E265" s="37" t="s">
        <v>147</v>
      </c>
    </row>
    <row r="266" spans="1:5" ht="12.75">
      <c r="A266" s="22">
        <v>1073</v>
      </c>
      <c r="B266" s="35" t="s">
        <v>220</v>
      </c>
      <c r="C266" s="35" t="s">
        <v>793</v>
      </c>
      <c r="D266" s="11" t="s">
        <v>511</v>
      </c>
      <c r="E266" s="37" t="s">
        <v>147</v>
      </c>
    </row>
    <row r="267" spans="1:5" ht="12.75">
      <c r="A267" s="22">
        <v>1074</v>
      </c>
      <c r="B267" s="35" t="s">
        <v>639</v>
      </c>
      <c r="C267" s="35" t="s">
        <v>821</v>
      </c>
      <c r="D267" s="11" t="s">
        <v>511</v>
      </c>
      <c r="E267" s="37" t="s">
        <v>147</v>
      </c>
    </row>
    <row r="268" spans="1:5" ht="12.75">
      <c r="A268" s="22">
        <v>1076</v>
      </c>
      <c r="B268" s="35" t="s">
        <v>393</v>
      </c>
      <c r="C268" s="35" t="s">
        <v>534</v>
      </c>
      <c r="D268" s="11" t="s">
        <v>511</v>
      </c>
      <c r="E268" s="37" t="s">
        <v>147</v>
      </c>
    </row>
    <row r="269" spans="1:5" ht="12.75">
      <c r="A269" s="22">
        <v>1077</v>
      </c>
      <c r="B269" s="35" t="s">
        <v>535</v>
      </c>
      <c r="C269" s="35" t="s">
        <v>515</v>
      </c>
      <c r="D269" s="11" t="s">
        <v>511</v>
      </c>
      <c r="E269" s="37" t="s">
        <v>147</v>
      </c>
    </row>
    <row r="270" spans="1:5" ht="12.75">
      <c r="A270" s="22">
        <v>1078</v>
      </c>
      <c r="B270" s="35" t="s">
        <v>244</v>
      </c>
      <c r="C270" s="35" t="s">
        <v>822</v>
      </c>
      <c r="D270" s="11" t="s">
        <v>511</v>
      </c>
      <c r="E270" s="37" t="s">
        <v>147</v>
      </c>
    </row>
    <row r="271" spans="1:5" ht="12.75">
      <c r="A271" s="22">
        <v>1079</v>
      </c>
      <c r="B271" s="35" t="s">
        <v>451</v>
      </c>
      <c r="C271" s="35" t="s">
        <v>536</v>
      </c>
      <c r="D271" s="11" t="s">
        <v>511</v>
      </c>
      <c r="E271" s="37" t="s">
        <v>147</v>
      </c>
    </row>
    <row r="272" spans="1:5" ht="12.75">
      <c r="A272" s="22">
        <v>1080</v>
      </c>
      <c r="B272" s="35" t="s">
        <v>537</v>
      </c>
      <c r="C272" s="35" t="s">
        <v>538</v>
      </c>
      <c r="D272" s="11" t="s">
        <v>511</v>
      </c>
      <c r="E272" s="37" t="s">
        <v>147</v>
      </c>
    </row>
    <row r="273" spans="1:5" ht="12.75">
      <c r="A273" s="22">
        <v>1082</v>
      </c>
      <c r="B273" s="35" t="s">
        <v>205</v>
      </c>
      <c r="C273" s="35" t="s">
        <v>415</v>
      </c>
      <c r="D273" s="11" t="s">
        <v>511</v>
      </c>
      <c r="E273" s="37" t="s">
        <v>147</v>
      </c>
    </row>
    <row r="274" spans="1:5" ht="12.75">
      <c r="A274" s="22">
        <v>1087</v>
      </c>
      <c r="B274" s="35" t="s">
        <v>244</v>
      </c>
      <c r="C274" s="35" t="s">
        <v>539</v>
      </c>
      <c r="D274" s="11" t="s">
        <v>511</v>
      </c>
      <c r="E274" s="37" t="s">
        <v>147</v>
      </c>
    </row>
    <row r="275" spans="1:5" ht="12.75">
      <c r="A275" s="22">
        <v>1088</v>
      </c>
      <c r="B275" s="35" t="s">
        <v>540</v>
      </c>
      <c r="C275" s="35" t="s">
        <v>541</v>
      </c>
      <c r="D275" s="11" t="s">
        <v>511</v>
      </c>
      <c r="E275" s="37" t="s">
        <v>147</v>
      </c>
    </row>
    <row r="276" spans="1:5" ht="12.75">
      <c r="A276" s="22">
        <v>1152</v>
      </c>
      <c r="B276" s="35" t="s">
        <v>242</v>
      </c>
      <c r="C276" s="35" t="s">
        <v>854</v>
      </c>
      <c r="D276" s="11" t="s">
        <v>853</v>
      </c>
      <c r="E276" s="37" t="s">
        <v>147</v>
      </c>
    </row>
    <row r="277" spans="1:5" ht="12.75">
      <c r="A277" s="22">
        <v>1155</v>
      </c>
      <c r="B277" s="35" t="s">
        <v>238</v>
      </c>
      <c r="C277" s="35" t="s">
        <v>855</v>
      </c>
      <c r="D277" s="11" t="s">
        <v>853</v>
      </c>
      <c r="E277" s="37" t="s">
        <v>147</v>
      </c>
    </row>
    <row r="278" spans="1:5" ht="12.75">
      <c r="A278" s="22">
        <v>1156</v>
      </c>
      <c r="B278" s="35" t="s">
        <v>856</v>
      </c>
      <c r="C278" s="35" t="s">
        <v>857</v>
      </c>
      <c r="D278" s="11" t="s">
        <v>853</v>
      </c>
      <c r="E278" s="37" t="s">
        <v>147</v>
      </c>
    </row>
    <row r="279" spans="1:5" ht="12.75">
      <c r="A279" s="22">
        <v>1162</v>
      </c>
      <c r="B279" s="35" t="s">
        <v>712</v>
      </c>
      <c r="C279" s="35" t="s">
        <v>858</v>
      </c>
      <c r="D279" s="11" t="s">
        <v>853</v>
      </c>
      <c r="E279" s="37" t="s">
        <v>147</v>
      </c>
    </row>
    <row r="280" spans="1:5" ht="12.75">
      <c r="A280" s="22">
        <v>1163</v>
      </c>
      <c r="B280" s="35" t="s">
        <v>859</v>
      </c>
      <c r="C280" s="35" t="s">
        <v>289</v>
      </c>
      <c r="D280" s="11" t="s">
        <v>853</v>
      </c>
      <c r="E280" s="37" t="s">
        <v>147</v>
      </c>
    </row>
    <row r="281" spans="1:5" ht="12.75">
      <c r="A281" s="22">
        <v>1164</v>
      </c>
      <c r="B281" s="35" t="s">
        <v>205</v>
      </c>
      <c r="C281" s="35" t="s">
        <v>860</v>
      </c>
      <c r="D281" s="11" t="s">
        <v>853</v>
      </c>
      <c r="E281" s="37" t="s">
        <v>147</v>
      </c>
    </row>
    <row r="282" spans="1:5" ht="12.75">
      <c r="A282" s="22">
        <v>1165</v>
      </c>
      <c r="B282" s="35" t="s">
        <v>887</v>
      </c>
      <c r="C282" s="35" t="s">
        <v>888</v>
      </c>
      <c r="D282" s="11" t="s">
        <v>853</v>
      </c>
      <c r="E282" s="37" t="s">
        <v>147</v>
      </c>
    </row>
    <row r="283" spans="1:5" ht="12.75">
      <c r="A283" s="22">
        <v>1166</v>
      </c>
      <c r="B283" s="35" t="s">
        <v>889</v>
      </c>
      <c r="C283" s="35" t="s">
        <v>493</v>
      </c>
      <c r="D283" s="11" t="s">
        <v>853</v>
      </c>
      <c r="E283" s="37" t="s">
        <v>147</v>
      </c>
    </row>
    <row r="284" spans="1:5" ht="12.75">
      <c r="A284" s="22">
        <v>1170</v>
      </c>
      <c r="B284" s="35" t="s">
        <v>861</v>
      </c>
      <c r="C284" s="35" t="s">
        <v>862</v>
      </c>
      <c r="D284" s="11" t="s">
        <v>853</v>
      </c>
      <c r="E284" s="37" t="s">
        <v>145</v>
      </c>
    </row>
    <row r="285" spans="1:5" ht="12.75">
      <c r="A285" s="22">
        <v>1350</v>
      </c>
      <c r="B285" s="35" t="s">
        <v>423</v>
      </c>
      <c r="C285" s="35" t="s">
        <v>424</v>
      </c>
      <c r="D285" s="11" t="s">
        <v>415</v>
      </c>
      <c r="E285" s="37" t="s">
        <v>145</v>
      </c>
    </row>
    <row r="286" spans="1:5" ht="12.75">
      <c r="A286" s="22">
        <v>1351</v>
      </c>
      <c r="B286" s="35" t="s">
        <v>242</v>
      </c>
      <c r="C286" s="35" t="s">
        <v>801</v>
      </c>
      <c r="D286" s="11" t="s">
        <v>415</v>
      </c>
      <c r="E286" s="37" t="s">
        <v>145</v>
      </c>
    </row>
    <row r="287" spans="1:5" ht="12.75">
      <c r="A287" s="22">
        <v>1352</v>
      </c>
      <c r="B287" s="35" t="s">
        <v>817</v>
      </c>
      <c r="C287" s="35" t="s">
        <v>354</v>
      </c>
      <c r="D287" s="11" t="s">
        <v>415</v>
      </c>
      <c r="E287" s="37" t="s">
        <v>145</v>
      </c>
    </row>
    <row r="288" spans="1:5" ht="12.75">
      <c r="A288" s="22">
        <v>1390</v>
      </c>
      <c r="B288" s="35" t="s">
        <v>366</v>
      </c>
      <c r="C288" s="35" t="s">
        <v>421</v>
      </c>
      <c r="D288" s="11" t="s">
        <v>415</v>
      </c>
      <c r="E288" s="37" t="s">
        <v>151</v>
      </c>
    </row>
    <row r="289" spans="1:5" ht="12.75">
      <c r="A289" s="22">
        <v>1391</v>
      </c>
      <c r="B289" s="35" t="s">
        <v>357</v>
      </c>
      <c r="C289" s="35" t="s">
        <v>723</v>
      </c>
      <c r="D289" s="11" t="s">
        <v>415</v>
      </c>
      <c r="E289" s="37" t="s">
        <v>151</v>
      </c>
    </row>
    <row r="290" spans="1:5" ht="12.75">
      <c r="A290" s="22"/>
      <c r="B290" s="35"/>
      <c r="C290" s="35"/>
      <c r="D290" s="11"/>
      <c r="E290" s="37"/>
    </row>
    <row r="291" spans="1:5" ht="12.75">
      <c r="A291" s="22"/>
      <c r="B291" s="35"/>
      <c r="C291" s="35"/>
      <c r="D291" s="11"/>
      <c r="E291" s="37"/>
    </row>
    <row r="292" spans="1:5" ht="12.75">
      <c r="A292" s="22"/>
      <c r="B292" s="35"/>
      <c r="C292" s="35"/>
      <c r="D292" s="11"/>
      <c r="E292" s="37"/>
    </row>
    <row r="293" spans="1:5" ht="12.75">
      <c r="A293" s="22"/>
      <c r="B293" s="35"/>
      <c r="C293" s="35"/>
      <c r="D293" s="11"/>
      <c r="E293" s="37"/>
    </row>
    <row r="294" spans="1:5" ht="12.75">
      <c r="A294" s="22"/>
      <c r="B294" s="35"/>
      <c r="C294" s="35"/>
      <c r="D294" s="11"/>
      <c r="E294" s="37"/>
    </row>
    <row r="295" spans="1:5" ht="12.75">
      <c r="A295" s="22"/>
      <c r="B295" s="35"/>
      <c r="C295" s="35"/>
      <c r="D295" s="11"/>
      <c r="E295" s="37"/>
    </row>
    <row r="296" spans="1:5" ht="12.75">
      <c r="A296" s="22"/>
      <c r="B296" s="35"/>
      <c r="C296" s="35"/>
      <c r="D296" s="11"/>
      <c r="E296" s="37"/>
    </row>
    <row r="297" spans="1:5" ht="12.75">
      <c r="A297" s="22"/>
      <c r="B297" s="35"/>
      <c r="C297" s="35"/>
      <c r="D297" s="11"/>
      <c r="E297" s="37"/>
    </row>
    <row r="298" spans="1:5" ht="12.75">
      <c r="A298" s="22"/>
      <c r="B298" s="35"/>
      <c r="C298" s="35"/>
      <c r="D298" s="11"/>
      <c r="E298" s="37"/>
    </row>
    <row r="299" spans="1:5" ht="12.75">
      <c r="A299" s="22"/>
      <c r="B299" s="35"/>
      <c r="C299" s="35"/>
      <c r="D299" s="11"/>
      <c r="E299" s="37"/>
    </row>
    <row r="300" spans="1:5" ht="12.75">
      <c r="A300" s="22"/>
      <c r="B300" s="35"/>
      <c r="C300" s="35"/>
      <c r="D300" s="11"/>
      <c r="E300" s="37"/>
    </row>
    <row r="301" spans="1:5" ht="12.75">
      <c r="A301" s="22"/>
      <c r="B301" s="35"/>
      <c r="C301" s="35"/>
      <c r="D301" s="11"/>
      <c r="E301" s="37"/>
    </row>
    <row r="302" spans="1:5" ht="12.75">
      <c r="A302" s="22"/>
      <c r="B302" s="35"/>
      <c r="C302" s="35"/>
      <c r="D302" s="11"/>
      <c r="E302" s="37"/>
    </row>
    <row r="303" spans="1:5" ht="12.75">
      <c r="A303" s="22"/>
      <c r="B303" s="35"/>
      <c r="C303" s="35"/>
      <c r="D303" s="11"/>
      <c r="E303" s="37"/>
    </row>
    <row r="304" spans="1:5" ht="12.75">
      <c r="A304" s="22"/>
      <c r="B304" s="35"/>
      <c r="C304" s="35"/>
      <c r="D304" s="11"/>
      <c r="E304" s="37"/>
    </row>
    <row r="305" spans="1:5" ht="12.75">
      <c r="A305" s="22"/>
      <c r="B305" s="35"/>
      <c r="C305" s="35"/>
      <c r="D305" s="11"/>
      <c r="E305" s="37"/>
    </row>
    <row r="306" spans="1:5" ht="12.75">
      <c r="A306" s="22"/>
      <c r="B306" s="35"/>
      <c r="C306" s="35"/>
      <c r="D306" s="11"/>
      <c r="E306" s="37"/>
    </row>
    <row r="307" spans="1:5" ht="12.75">
      <c r="A307" s="22"/>
      <c r="B307" s="35"/>
      <c r="C307" s="35"/>
      <c r="D307" s="11"/>
      <c r="E307" s="37"/>
    </row>
    <row r="308" spans="1:5" ht="12.75">
      <c r="A308" s="22"/>
      <c r="B308" s="35"/>
      <c r="C308" s="35"/>
      <c r="D308" s="11"/>
      <c r="E308" s="37"/>
    </row>
    <row r="309" spans="1:5" ht="12.75">
      <c r="A309" s="22"/>
      <c r="B309" s="35"/>
      <c r="C309" s="35"/>
      <c r="D309" s="11"/>
      <c r="E309" s="37"/>
    </row>
    <row r="310" spans="1:5" ht="12.75">
      <c r="A310" s="22"/>
      <c r="B310" s="35"/>
      <c r="C310" s="35"/>
      <c r="D310" s="11"/>
      <c r="E310" s="37"/>
    </row>
    <row r="311" spans="1:5" ht="12.75">
      <c r="A311" s="22"/>
      <c r="B311" s="35"/>
      <c r="C311" s="35"/>
      <c r="D311" s="11"/>
      <c r="E311" s="37"/>
    </row>
    <row r="312" spans="1:5" ht="12.75">
      <c r="A312" s="22"/>
      <c r="B312" s="35"/>
      <c r="C312" s="35"/>
      <c r="D312" s="11"/>
      <c r="E312" s="37"/>
    </row>
    <row r="313" spans="1:5" ht="12.75">
      <c r="A313" s="22"/>
      <c r="B313" s="35"/>
      <c r="C313" s="35"/>
      <c r="D313" s="11"/>
      <c r="E313" s="37"/>
    </row>
    <row r="314" spans="1:5" ht="12.75">
      <c r="A314" s="22"/>
      <c r="B314" s="39"/>
      <c r="C314" s="39"/>
      <c r="D314" s="11"/>
      <c r="E314" s="37"/>
    </row>
    <row r="320" ht="12.75">
      <c r="A320" s="30"/>
    </row>
    <row r="321" ht="12.75">
      <c r="A321" s="30" t="s">
        <v>145</v>
      </c>
    </row>
    <row r="322" ht="12.75">
      <c r="A322" s="30"/>
    </row>
    <row r="323" ht="12.75">
      <c r="A323" s="30" t="s">
        <v>147</v>
      </c>
    </row>
    <row r="324" ht="12.75">
      <c r="A324" s="30"/>
    </row>
    <row r="325" ht="12.75">
      <c r="A325" s="30" t="s">
        <v>150</v>
      </c>
    </row>
    <row r="326" ht="12.75">
      <c r="A326" s="30"/>
    </row>
    <row r="327" ht="12.75">
      <c r="A327" s="30" t="s">
        <v>151</v>
      </c>
    </row>
    <row r="328" ht="12.75">
      <c r="A328" s="30"/>
    </row>
    <row r="330" spans="1:2" ht="12.75">
      <c r="A330" s="33">
        <v>51</v>
      </c>
      <c r="B330" s="30" t="s">
        <v>153</v>
      </c>
    </row>
    <row r="331" spans="1:2" ht="12.75">
      <c r="A331" s="33">
        <v>52</v>
      </c>
      <c r="B331" s="30" t="s">
        <v>153</v>
      </c>
    </row>
    <row r="332" spans="1:2" ht="12.75">
      <c r="A332" s="33">
        <v>53</v>
      </c>
      <c r="B332" s="30" t="s">
        <v>153</v>
      </c>
    </row>
    <row r="333" spans="1:2" ht="12.75">
      <c r="A333" s="33">
        <v>54</v>
      </c>
      <c r="B333" s="30" t="s">
        <v>153</v>
      </c>
    </row>
    <row r="334" spans="1:2" ht="12.75">
      <c r="A334" s="33">
        <v>55</v>
      </c>
      <c r="B334" s="30" t="s">
        <v>153</v>
      </c>
    </row>
    <row r="335" spans="1:2" ht="12.75">
      <c r="A335" s="33">
        <v>56</v>
      </c>
      <c r="B335" s="30" t="s">
        <v>153</v>
      </c>
    </row>
    <row r="336" spans="1:2" ht="12.75">
      <c r="A336" s="33">
        <v>57</v>
      </c>
      <c r="B336" s="30" t="s">
        <v>153</v>
      </c>
    </row>
    <row r="337" spans="1:2" ht="12.75">
      <c r="A337" s="33">
        <v>58</v>
      </c>
      <c r="B337" s="30" t="s">
        <v>153</v>
      </c>
    </row>
    <row r="338" spans="1:2" ht="12.75">
      <c r="A338" s="33">
        <v>59</v>
      </c>
      <c r="B338" s="30" t="s">
        <v>153</v>
      </c>
    </row>
    <row r="339" spans="1:2" ht="12.75">
      <c r="A339" s="33">
        <v>60</v>
      </c>
      <c r="B339" s="30" t="s">
        <v>153</v>
      </c>
    </row>
    <row r="340" spans="1:2" ht="12.75">
      <c r="A340" s="33">
        <v>61</v>
      </c>
      <c r="B340" s="30" t="s">
        <v>153</v>
      </c>
    </row>
    <row r="341" spans="1:2" ht="12.75">
      <c r="A341" s="33">
        <v>62</v>
      </c>
      <c r="B341" s="30" t="s">
        <v>153</v>
      </c>
    </row>
    <row r="342" spans="1:2" ht="12.75">
      <c r="A342" s="33">
        <v>63</v>
      </c>
      <c r="B342" s="30" t="s">
        <v>153</v>
      </c>
    </row>
    <row r="343" spans="1:2" ht="12.75">
      <c r="A343" s="33">
        <v>64</v>
      </c>
      <c r="B343" s="30" t="s">
        <v>153</v>
      </c>
    </row>
    <row r="344" spans="1:2" ht="12.75">
      <c r="A344" s="33">
        <v>65</v>
      </c>
      <c r="B344" s="30" t="s">
        <v>153</v>
      </c>
    </row>
    <row r="345" spans="1:2" ht="12.75">
      <c r="A345" s="33">
        <v>66</v>
      </c>
      <c r="B345" s="30" t="s">
        <v>153</v>
      </c>
    </row>
    <row r="346" spans="1:2" ht="12.75">
      <c r="A346" s="33">
        <v>67</v>
      </c>
      <c r="B346" s="30" t="s">
        <v>153</v>
      </c>
    </row>
    <row r="347" spans="1:2" ht="12.75">
      <c r="A347" s="33">
        <v>68</v>
      </c>
      <c r="B347" s="30" t="s">
        <v>153</v>
      </c>
    </row>
    <row r="348" spans="1:2" ht="12.75">
      <c r="A348" s="33">
        <v>69</v>
      </c>
      <c r="B348" s="30" t="s">
        <v>153</v>
      </c>
    </row>
    <row r="349" spans="1:2" ht="12.75">
      <c r="A349" s="33">
        <v>70</v>
      </c>
      <c r="B349" s="30" t="s">
        <v>153</v>
      </c>
    </row>
    <row r="350" spans="1:2" ht="12.75">
      <c r="A350" s="33">
        <v>71</v>
      </c>
      <c r="B350" s="30" t="s">
        <v>153</v>
      </c>
    </row>
    <row r="351" spans="1:2" ht="12.75">
      <c r="A351" s="33">
        <v>72</v>
      </c>
      <c r="B351" s="30" t="s">
        <v>153</v>
      </c>
    </row>
    <row r="352" spans="1:2" ht="12.75">
      <c r="A352" s="33">
        <v>73</v>
      </c>
      <c r="B352" s="30" t="s">
        <v>153</v>
      </c>
    </row>
    <row r="353" spans="1:2" ht="12.75">
      <c r="A353" s="33">
        <v>74</v>
      </c>
      <c r="B353" s="30" t="s">
        <v>153</v>
      </c>
    </row>
    <row r="354" spans="1:2" ht="12.75">
      <c r="A354" s="33">
        <v>75</v>
      </c>
      <c r="B354" s="30" t="s">
        <v>153</v>
      </c>
    </row>
    <row r="355" spans="1:2" ht="12.75">
      <c r="A355" s="33">
        <v>76</v>
      </c>
      <c r="B355" s="30" t="s">
        <v>153</v>
      </c>
    </row>
    <row r="356" spans="1:2" ht="12.75">
      <c r="A356" s="33">
        <v>77</v>
      </c>
      <c r="B356" s="30" t="s">
        <v>153</v>
      </c>
    </row>
    <row r="357" spans="1:2" ht="12.75">
      <c r="A357" s="33">
        <v>78</v>
      </c>
      <c r="B357" s="30" t="s">
        <v>153</v>
      </c>
    </row>
    <row r="358" spans="1:2" ht="12.75">
      <c r="A358" s="33">
        <v>79</v>
      </c>
      <c r="B358" s="30" t="s">
        <v>153</v>
      </c>
    </row>
    <row r="359" spans="1:2" ht="12.75">
      <c r="A359" s="33">
        <v>80</v>
      </c>
      <c r="B359" s="30" t="s">
        <v>153</v>
      </c>
    </row>
    <row r="360" spans="1:2" ht="12.75">
      <c r="A360" s="33">
        <v>81</v>
      </c>
      <c r="B360" s="30" t="s">
        <v>153</v>
      </c>
    </row>
    <row r="361" spans="1:2" ht="12.75">
      <c r="A361" s="33">
        <v>82</v>
      </c>
      <c r="B361" s="30" t="s">
        <v>153</v>
      </c>
    </row>
    <row r="362" spans="1:2" ht="12.75">
      <c r="A362" s="33">
        <v>83</v>
      </c>
      <c r="B362" s="30" t="s">
        <v>153</v>
      </c>
    </row>
    <row r="363" spans="1:2" ht="12.75">
      <c r="A363" s="33">
        <v>84</v>
      </c>
      <c r="B363" s="30" t="s">
        <v>153</v>
      </c>
    </row>
    <row r="364" spans="1:2" ht="12.75">
      <c r="A364" s="33">
        <v>85</v>
      </c>
      <c r="B364" s="30" t="s">
        <v>153</v>
      </c>
    </row>
    <row r="365" spans="1:2" ht="12.75">
      <c r="A365" s="33">
        <v>86</v>
      </c>
      <c r="B365" s="30" t="s">
        <v>153</v>
      </c>
    </row>
    <row r="366" spans="1:2" ht="12.75">
      <c r="A366" s="33">
        <v>87</v>
      </c>
      <c r="B366" s="30" t="s">
        <v>153</v>
      </c>
    </row>
    <row r="367" spans="1:2" ht="12.75">
      <c r="A367" s="33">
        <v>88</v>
      </c>
      <c r="B367" s="30" t="s">
        <v>153</v>
      </c>
    </row>
    <row r="368" spans="1:2" ht="12.75">
      <c r="A368" s="33">
        <v>89</v>
      </c>
      <c r="B368" s="30" t="s">
        <v>153</v>
      </c>
    </row>
    <row r="369" spans="1:2" ht="12.75">
      <c r="A369" s="33">
        <v>90</v>
      </c>
      <c r="B369" s="30" t="s">
        <v>153</v>
      </c>
    </row>
    <row r="370" spans="1:2" ht="12.75">
      <c r="A370" s="33">
        <v>91</v>
      </c>
      <c r="B370" s="30" t="s">
        <v>153</v>
      </c>
    </row>
    <row r="371" spans="1:2" ht="12.75">
      <c r="A371" s="33">
        <v>92</v>
      </c>
      <c r="B371" s="30" t="s">
        <v>153</v>
      </c>
    </row>
    <row r="372" spans="1:2" ht="12.75">
      <c r="A372" s="33">
        <v>93</v>
      </c>
      <c r="B372" s="30" t="s">
        <v>153</v>
      </c>
    </row>
    <row r="373" spans="1:2" ht="12.75">
      <c r="A373" s="33">
        <v>94</v>
      </c>
      <c r="B373" s="30" t="s">
        <v>153</v>
      </c>
    </row>
    <row r="374" spans="1:2" ht="12.75">
      <c r="A374" s="33">
        <v>95</v>
      </c>
      <c r="B374" s="30" t="s">
        <v>153</v>
      </c>
    </row>
    <row r="375" spans="1:2" ht="12.75">
      <c r="A375" s="33">
        <v>96</v>
      </c>
      <c r="B375" s="30" t="s">
        <v>153</v>
      </c>
    </row>
    <row r="376" spans="1:2" ht="12.75">
      <c r="A376" s="33">
        <v>97</v>
      </c>
      <c r="B376" s="30" t="s">
        <v>153</v>
      </c>
    </row>
    <row r="377" spans="1:2" ht="12.75">
      <c r="A377" s="33">
        <v>98</v>
      </c>
      <c r="B377" s="30" t="s">
        <v>153</v>
      </c>
    </row>
    <row r="378" spans="1:2" ht="12.75">
      <c r="A378" s="33">
        <v>99</v>
      </c>
      <c r="B378" s="30" t="s">
        <v>153</v>
      </c>
    </row>
    <row r="379" spans="1:2" ht="12.75">
      <c r="A379" s="33">
        <v>100</v>
      </c>
      <c r="B379" s="30" t="s">
        <v>153</v>
      </c>
    </row>
    <row r="380" spans="1:2" ht="12.75">
      <c r="A380" s="33">
        <v>151</v>
      </c>
      <c r="B380" s="30" t="s">
        <v>115</v>
      </c>
    </row>
    <row r="381" spans="1:2" ht="12.75">
      <c r="A381" s="33">
        <v>152</v>
      </c>
      <c r="B381" s="30" t="s">
        <v>115</v>
      </c>
    </row>
    <row r="382" spans="1:2" ht="12.75">
      <c r="A382" s="33">
        <v>153</v>
      </c>
      <c r="B382" s="30" t="s">
        <v>115</v>
      </c>
    </row>
    <row r="383" spans="1:2" ht="12.75">
      <c r="A383" s="33">
        <v>154</v>
      </c>
      <c r="B383" s="30" t="s">
        <v>115</v>
      </c>
    </row>
    <row r="384" spans="1:2" ht="12.75">
      <c r="A384" s="33">
        <v>155</v>
      </c>
      <c r="B384" s="30" t="s">
        <v>115</v>
      </c>
    </row>
    <row r="385" spans="1:2" ht="12.75">
      <c r="A385" s="33">
        <v>156</v>
      </c>
      <c r="B385" s="30" t="s">
        <v>115</v>
      </c>
    </row>
    <row r="386" spans="1:2" ht="12.75">
      <c r="A386" s="33">
        <v>157</v>
      </c>
      <c r="B386" s="30" t="s">
        <v>115</v>
      </c>
    </row>
    <row r="387" spans="1:2" ht="12.75">
      <c r="A387" s="33">
        <v>158</v>
      </c>
      <c r="B387" s="30" t="s">
        <v>115</v>
      </c>
    </row>
    <row r="388" spans="1:2" ht="12.75">
      <c r="A388" s="33">
        <v>159</v>
      </c>
      <c r="B388" s="30" t="s">
        <v>115</v>
      </c>
    </row>
    <row r="389" spans="1:2" ht="12.75">
      <c r="A389" s="33">
        <v>160</v>
      </c>
      <c r="B389" s="30" t="s">
        <v>115</v>
      </c>
    </row>
    <row r="390" spans="1:2" ht="12.75">
      <c r="A390" s="33">
        <v>161</v>
      </c>
      <c r="B390" s="30" t="s">
        <v>115</v>
      </c>
    </row>
    <row r="391" spans="1:2" ht="12.75">
      <c r="A391" s="33">
        <v>162</v>
      </c>
      <c r="B391" s="30" t="s">
        <v>115</v>
      </c>
    </row>
    <row r="392" spans="1:2" ht="12.75">
      <c r="A392" s="33">
        <v>163</v>
      </c>
      <c r="B392" s="30" t="s">
        <v>115</v>
      </c>
    </row>
    <row r="393" spans="1:2" ht="12.75">
      <c r="A393" s="33">
        <v>164</v>
      </c>
      <c r="B393" s="30" t="s">
        <v>115</v>
      </c>
    </row>
    <row r="394" spans="1:2" ht="12.75">
      <c r="A394" s="33">
        <v>165</v>
      </c>
      <c r="B394" s="30" t="s">
        <v>115</v>
      </c>
    </row>
    <row r="395" spans="1:2" ht="12.75">
      <c r="A395" s="33">
        <v>166</v>
      </c>
      <c r="B395" s="30" t="s">
        <v>115</v>
      </c>
    </row>
    <row r="396" spans="1:2" ht="12.75">
      <c r="A396" s="33">
        <v>167</v>
      </c>
      <c r="B396" s="30" t="s">
        <v>115</v>
      </c>
    </row>
    <row r="397" spans="1:2" ht="12.75">
      <c r="A397" s="33">
        <v>168</v>
      </c>
      <c r="B397" s="30" t="s">
        <v>115</v>
      </c>
    </row>
    <row r="398" spans="1:2" ht="12.75">
      <c r="A398" s="33">
        <v>169</v>
      </c>
      <c r="B398" s="30" t="s">
        <v>115</v>
      </c>
    </row>
    <row r="399" spans="1:2" ht="12.75">
      <c r="A399" s="33">
        <v>170</v>
      </c>
      <c r="B399" s="30" t="s">
        <v>115</v>
      </c>
    </row>
    <row r="400" spans="1:2" ht="12.75">
      <c r="A400" s="33">
        <v>171</v>
      </c>
      <c r="B400" s="30" t="s">
        <v>115</v>
      </c>
    </row>
    <row r="401" spans="1:2" ht="12.75">
      <c r="A401" s="33">
        <v>172</v>
      </c>
      <c r="B401" s="30" t="s">
        <v>115</v>
      </c>
    </row>
    <row r="402" spans="1:2" ht="12.75">
      <c r="A402" s="33">
        <v>173</v>
      </c>
      <c r="B402" s="30" t="s">
        <v>115</v>
      </c>
    </row>
    <row r="403" spans="1:2" ht="12.75">
      <c r="A403" s="33">
        <v>174</v>
      </c>
      <c r="B403" s="30" t="s">
        <v>115</v>
      </c>
    </row>
    <row r="404" spans="1:2" ht="12.75">
      <c r="A404" s="33">
        <v>175</v>
      </c>
      <c r="B404" s="30" t="s">
        <v>115</v>
      </c>
    </row>
    <row r="405" spans="1:2" ht="12.75">
      <c r="A405" s="33">
        <v>176</v>
      </c>
      <c r="B405" s="30" t="s">
        <v>115</v>
      </c>
    </row>
    <row r="406" spans="1:2" ht="12.75">
      <c r="A406" s="33">
        <v>177</v>
      </c>
      <c r="B406" s="30" t="s">
        <v>115</v>
      </c>
    </row>
    <row r="407" spans="1:2" ht="12.75">
      <c r="A407" s="33">
        <v>178</v>
      </c>
      <c r="B407" s="30" t="s">
        <v>115</v>
      </c>
    </row>
    <row r="408" spans="1:2" ht="12.75">
      <c r="A408" s="33">
        <v>179</v>
      </c>
      <c r="B408" s="30" t="s">
        <v>115</v>
      </c>
    </row>
    <row r="409" spans="1:2" ht="12.75">
      <c r="A409" s="33">
        <v>180</v>
      </c>
      <c r="B409" s="30" t="s">
        <v>115</v>
      </c>
    </row>
    <row r="410" spans="1:2" ht="12.75">
      <c r="A410" s="33">
        <v>181</v>
      </c>
      <c r="B410" s="30" t="s">
        <v>115</v>
      </c>
    </row>
    <row r="411" spans="1:2" ht="12.75">
      <c r="A411" s="33">
        <v>182</v>
      </c>
      <c r="B411" s="30" t="s">
        <v>115</v>
      </c>
    </row>
    <row r="412" spans="1:2" ht="12.75">
      <c r="A412" s="33">
        <v>183</v>
      </c>
      <c r="B412" s="30" t="s">
        <v>115</v>
      </c>
    </row>
    <row r="413" spans="1:2" ht="12.75">
      <c r="A413" s="33">
        <v>184</v>
      </c>
      <c r="B413" s="30" t="s">
        <v>115</v>
      </c>
    </row>
    <row r="414" spans="1:2" ht="12.75">
      <c r="A414" s="33">
        <v>185</v>
      </c>
      <c r="B414" s="30" t="s">
        <v>115</v>
      </c>
    </row>
    <row r="415" spans="1:2" ht="12.75">
      <c r="A415" s="33">
        <v>186</v>
      </c>
      <c r="B415" s="30" t="s">
        <v>115</v>
      </c>
    </row>
    <row r="416" spans="1:2" ht="12.75">
      <c r="A416" s="33">
        <v>187</v>
      </c>
      <c r="B416" s="30" t="s">
        <v>115</v>
      </c>
    </row>
    <row r="417" spans="1:2" ht="12.75">
      <c r="A417" s="33">
        <v>188</v>
      </c>
      <c r="B417" s="30" t="s">
        <v>115</v>
      </c>
    </row>
    <row r="418" spans="1:2" ht="12.75">
      <c r="A418" s="33">
        <v>189</v>
      </c>
      <c r="B418" s="30" t="s">
        <v>115</v>
      </c>
    </row>
    <row r="419" spans="1:2" ht="12.75">
      <c r="A419" s="33">
        <v>190</v>
      </c>
      <c r="B419" s="30" t="s">
        <v>115</v>
      </c>
    </row>
    <row r="420" spans="1:2" ht="12.75">
      <c r="A420" s="33">
        <v>191</v>
      </c>
      <c r="B420" s="30" t="s">
        <v>115</v>
      </c>
    </row>
    <row r="421" spans="1:2" ht="12.75">
      <c r="A421" s="33">
        <v>192</v>
      </c>
      <c r="B421" s="30" t="s">
        <v>115</v>
      </c>
    </row>
    <row r="422" spans="1:2" ht="12.75">
      <c r="A422" s="33">
        <v>193</v>
      </c>
      <c r="B422" s="30" t="s">
        <v>115</v>
      </c>
    </row>
    <row r="423" spans="1:2" ht="12.75">
      <c r="A423" s="33">
        <v>194</v>
      </c>
      <c r="B423" s="30" t="s">
        <v>115</v>
      </c>
    </row>
    <row r="424" spans="1:2" ht="12.75">
      <c r="A424" s="33">
        <v>195</v>
      </c>
      <c r="B424" s="30" t="s">
        <v>115</v>
      </c>
    </row>
    <row r="425" spans="1:2" ht="12.75">
      <c r="A425" s="33">
        <v>196</v>
      </c>
      <c r="B425" s="30" t="s">
        <v>115</v>
      </c>
    </row>
    <row r="426" spans="1:2" ht="12.75">
      <c r="A426" s="33">
        <v>197</v>
      </c>
      <c r="B426" s="30" t="s">
        <v>115</v>
      </c>
    </row>
    <row r="427" spans="1:2" ht="12.75">
      <c r="A427" s="33">
        <v>198</v>
      </c>
      <c r="B427" s="30" t="s">
        <v>115</v>
      </c>
    </row>
    <row r="428" spans="1:2" ht="12.75">
      <c r="A428" s="33">
        <v>199</v>
      </c>
      <c r="B428" s="30" t="s">
        <v>115</v>
      </c>
    </row>
    <row r="429" spans="1:2" ht="12.75">
      <c r="A429" s="33">
        <v>200</v>
      </c>
      <c r="B429" s="30" t="s">
        <v>115</v>
      </c>
    </row>
    <row r="430" spans="1:2" ht="12.75">
      <c r="A430" s="33">
        <v>251</v>
      </c>
      <c r="B430" s="30" t="s">
        <v>157</v>
      </c>
    </row>
    <row r="431" spans="1:2" ht="12.75">
      <c r="A431" s="33">
        <v>252</v>
      </c>
      <c r="B431" s="30" t="s">
        <v>157</v>
      </c>
    </row>
    <row r="432" spans="1:2" ht="12.75">
      <c r="A432" s="33">
        <v>253</v>
      </c>
      <c r="B432" s="30" t="s">
        <v>157</v>
      </c>
    </row>
    <row r="433" spans="1:2" ht="12.75">
      <c r="A433" s="33">
        <v>254</v>
      </c>
      <c r="B433" s="30" t="s">
        <v>157</v>
      </c>
    </row>
    <row r="434" spans="1:2" ht="12.75">
      <c r="A434" s="33">
        <v>255</v>
      </c>
      <c r="B434" s="30" t="s">
        <v>157</v>
      </c>
    </row>
    <row r="435" spans="1:2" ht="12.75">
      <c r="A435" s="33">
        <v>256</v>
      </c>
      <c r="B435" s="30" t="s">
        <v>157</v>
      </c>
    </row>
    <row r="436" spans="1:2" ht="12.75">
      <c r="A436" s="33">
        <v>257</v>
      </c>
      <c r="B436" s="30" t="s">
        <v>157</v>
      </c>
    </row>
    <row r="437" spans="1:2" ht="12.75">
      <c r="A437" s="33">
        <v>258</v>
      </c>
      <c r="B437" s="30" t="s">
        <v>157</v>
      </c>
    </row>
    <row r="438" spans="1:2" ht="12.75">
      <c r="A438" s="33">
        <v>259</v>
      </c>
      <c r="B438" s="30" t="s">
        <v>157</v>
      </c>
    </row>
    <row r="439" spans="1:2" ht="12.75">
      <c r="A439" s="33">
        <v>260</v>
      </c>
      <c r="B439" s="30" t="s">
        <v>157</v>
      </c>
    </row>
    <row r="440" spans="1:2" ht="12.75">
      <c r="A440" s="33">
        <v>261</v>
      </c>
      <c r="B440" s="30" t="s">
        <v>157</v>
      </c>
    </row>
    <row r="441" spans="1:2" ht="12.75">
      <c r="A441" s="33">
        <v>262</v>
      </c>
      <c r="B441" s="30" t="s">
        <v>157</v>
      </c>
    </row>
    <row r="442" spans="1:2" ht="12.75">
      <c r="A442" s="33">
        <v>263</v>
      </c>
      <c r="B442" s="30" t="s">
        <v>157</v>
      </c>
    </row>
    <row r="443" spans="1:2" ht="12.75">
      <c r="A443" s="33">
        <v>264</v>
      </c>
      <c r="B443" s="30" t="s">
        <v>157</v>
      </c>
    </row>
    <row r="444" spans="1:2" ht="12.75">
      <c r="A444" s="33">
        <v>265</v>
      </c>
      <c r="B444" s="30" t="s">
        <v>157</v>
      </c>
    </row>
    <row r="445" spans="1:2" ht="12.75">
      <c r="A445" s="33">
        <v>266</v>
      </c>
      <c r="B445" s="30" t="s">
        <v>157</v>
      </c>
    </row>
    <row r="446" spans="1:2" ht="12.75">
      <c r="A446" s="33">
        <v>267</v>
      </c>
      <c r="B446" s="30" t="s">
        <v>157</v>
      </c>
    </row>
    <row r="447" spans="1:2" ht="12.75">
      <c r="A447" s="33">
        <v>268</v>
      </c>
      <c r="B447" s="30" t="s">
        <v>157</v>
      </c>
    </row>
    <row r="448" spans="1:2" ht="12.75">
      <c r="A448" s="33">
        <v>269</v>
      </c>
      <c r="B448" s="30" t="s">
        <v>157</v>
      </c>
    </row>
    <row r="449" spans="1:2" ht="12.75">
      <c r="A449" s="33">
        <v>270</v>
      </c>
      <c r="B449" s="30" t="s">
        <v>157</v>
      </c>
    </row>
    <row r="450" spans="1:2" ht="12.75">
      <c r="A450" s="33">
        <v>271</v>
      </c>
      <c r="B450" s="30" t="s">
        <v>157</v>
      </c>
    </row>
    <row r="451" spans="1:2" ht="12.75">
      <c r="A451" s="33">
        <v>272</v>
      </c>
      <c r="B451" s="30" t="s">
        <v>157</v>
      </c>
    </row>
    <row r="452" spans="1:2" ht="12.75">
      <c r="A452" s="33">
        <v>273</v>
      </c>
      <c r="B452" s="30" t="s">
        <v>157</v>
      </c>
    </row>
    <row r="453" spans="1:2" ht="12.75">
      <c r="A453" s="33">
        <v>274</v>
      </c>
      <c r="B453" s="30" t="s">
        <v>157</v>
      </c>
    </row>
    <row r="454" spans="1:2" ht="12.75">
      <c r="A454" s="33">
        <v>275</v>
      </c>
      <c r="B454" s="30" t="s">
        <v>157</v>
      </c>
    </row>
    <row r="455" spans="1:2" ht="12.75">
      <c r="A455" s="33">
        <v>276</v>
      </c>
      <c r="B455" s="30" t="s">
        <v>157</v>
      </c>
    </row>
    <row r="456" spans="1:2" ht="12.75">
      <c r="A456" s="33">
        <v>277</v>
      </c>
      <c r="B456" s="30" t="s">
        <v>157</v>
      </c>
    </row>
    <row r="457" spans="1:2" ht="12.75">
      <c r="A457" s="33">
        <v>278</v>
      </c>
      <c r="B457" s="30" t="s">
        <v>157</v>
      </c>
    </row>
    <row r="458" spans="1:2" ht="12.75">
      <c r="A458" s="33">
        <v>279</v>
      </c>
      <c r="B458" s="30" t="s">
        <v>157</v>
      </c>
    </row>
    <row r="459" spans="1:2" ht="12.75">
      <c r="A459" s="33">
        <v>280</v>
      </c>
      <c r="B459" s="30" t="s">
        <v>157</v>
      </c>
    </row>
    <row r="460" spans="1:2" ht="12.75">
      <c r="A460" s="33">
        <v>281</v>
      </c>
      <c r="B460" s="30" t="s">
        <v>157</v>
      </c>
    </row>
    <row r="461" spans="1:2" ht="12.75">
      <c r="A461" s="33">
        <v>282</v>
      </c>
      <c r="B461" s="30" t="s">
        <v>157</v>
      </c>
    </row>
    <row r="462" spans="1:2" ht="12.75">
      <c r="A462" s="33">
        <v>283</v>
      </c>
      <c r="B462" s="30" t="s">
        <v>157</v>
      </c>
    </row>
    <row r="463" spans="1:2" ht="12.75">
      <c r="A463" s="33">
        <v>284</v>
      </c>
      <c r="B463" s="30" t="s">
        <v>157</v>
      </c>
    </row>
    <row r="464" spans="1:2" ht="12.75">
      <c r="A464" s="33">
        <v>285</v>
      </c>
      <c r="B464" s="30" t="s">
        <v>157</v>
      </c>
    </row>
    <row r="465" spans="1:2" ht="12.75">
      <c r="A465" s="33">
        <v>286</v>
      </c>
      <c r="B465" s="30" t="s">
        <v>157</v>
      </c>
    </row>
    <row r="466" spans="1:2" ht="12.75">
      <c r="A466" s="33">
        <v>287</v>
      </c>
      <c r="B466" s="30" t="s">
        <v>157</v>
      </c>
    </row>
    <row r="467" spans="1:2" ht="12.75">
      <c r="A467" s="33">
        <v>288</v>
      </c>
      <c r="B467" s="30" t="s">
        <v>157</v>
      </c>
    </row>
    <row r="468" spans="1:2" ht="12.75">
      <c r="A468" s="33">
        <v>289</v>
      </c>
      <c r="B468" s="30" t="s">
        <v>157</v>
      </c>
    </row>
    <row r="469" spans="1:2" ht="12.75">
      <c r="A469" s="33">
        <v>290</v>
      </c>
      <c r="B469" s="30" t="s">
        <v>157</v>
      </c>
    </row>
    <row r="470" spans="1:2" ht="12.75">
      <c r="A470" s="33">
        <v>291</v>
      </c>
      <c r="B470" s="30" t="s">
        <v>157</v>
      </c>
    </row>
    <row r="471" spans="1:2" ht="12.75">
      <c r="A471" s="33">
        <v>292</v>
      </c>
      <c r="B471" s="30" t="s">
        <v>157</v>
      </c>
    </row>
    <row r="472" spans="1:2" ht="12.75">
      <c r="A472" s="33">
        <v>293</v>
      </c>
      <c r="B472" s="30" t="s">
        <v>157</v>
      </c>
    </row>
    <row r="473" spans="1:2" ht="12.75">
      <c r="A473" s="33">
        <v>294</v>
      </c>
      <c r="B473" s="30" t="s">
        <v>157</v>
      </c>
    </row>
    <row r="474" spans="1:2" ht="12.75">
      <c r="A474" s="33">
        <v>295</v>
      </c>
      <c r="B474" s="30" t="s">
        <v>157</v>
      </c>
    </row>
    <row r="475" spans="1:2" ht="12.75">
      <c r="A475" s="33">
        <v>296</v>
      </c>
      <c r="B475" s="30" t="s">
        <v>157</v>
      </c>
    </row>
    <row r="476" spans="1:2" ht="12.75">
      <c r="A476" s="33">
        <v>297</v>
      </c>
      <c r="B476" s="30" t="s">
        <v>157</v>
      </c>
    </row>
    <row r="477" spans="1:2" ht="12.75">
      <c r="A477" s="33">
        <v>298</v>
      </c>
      <c r="B477" s="30" t="s">
        <v>157</v>
      </c>
    </row>
    <row r="478" spans="1:2" ht="12.75">
      <c r="A478" s="33">
        <v>299</v>
      </c>
      <c r="B478" s="30" t="s">
        <v>157</v>
      </c>
    </row>
    <row r="479" spans="1:2" ht="12.75">
      <c r="A479" s="33">
        <v>300</v>
      </c>
      <c r="B479" s="30" t="s">
        <v>157</v>
      </c>
    </row>
    <row r="480" spans="1:2" ht="12.75">
      <c r="A480" s="33">
        <v>351</v>
      </c>
      <c r="B480" s="30" t="s">
        <v>158</v>
      </c>
    </row>
    <row r="481" spans="1:2" ht="12.75">
      <c r="A481" s="33">
        <v>352</v>
      </c>
      <c r="B481" s="30" t="s">
        <v>158</v>
      </c>
    </row>
    <row r="482" spans="1:2" ht="12.75">
      <c r="A482" s="33">
        <v>353</v>
      </c>
      <c r="B482" s="30" t="s">
        <v>158</v>
      </c>
    </row>
    <row r="483" spans="1:2" ht="12.75">
      <c r="A483" s="33">
        <v>354</v>
      </c>
      <c r="B483" s="30" t="s">
        <v>158</v>
      </c>
    </row>
    <row r="484" spans="1:2" ht="12.75">
      <c r="A484" s="33">
        <v>355</v>
      </c>
      <c r="B484" s="30" t="s">
        <v>158</v>
      </c>
    </row>
    <row r="485" spans="1:2" ht="12.75">
      <c r="A485" s="33">
        <v>356</v>
      </c>
      <c r="B485" s="30" t="s">
        <v>158</v>
      </c>
    </row>
    <row r="486" spans="1:2" ht="12.75">
      <c r="A486" s="33">
        <v>357</v>
      </c>
      <c r="B486" s="30" t="s">
        <v>158</v>
      </c>
    </row>
    <row r="487" spans="1:2" ht="12.75">
      <c r="A487" s="33">
        <v>358</v>
      </c>
      <c r="B487" s="30" t="s">
        <v>158</v>
      </c>
    </row>
    <row r="488" spans="1:2" ht="12.75">
      <c r="A488" s="33">
        <v>359</v>
      </c>
      <c r="B488" s="30" t="s">
        <v>158</v>
      </c>
    </row>
    <row r="489" spans="1:2" ht="12.75">
      <c r="A489" s="33">
        <v>360</v>
      </c>
      <c r="B489" s="30" t="s">
        <v>158</v>
      </c>
    </row>
    <row r="490" spans="1:2" ht="12.75">
      <c r="A490" s="33">
        <v>361</v>
      </c>
      <c r="B490" s="30" t="s">
        <v>158</v>
      </c>
    </row>
    <row r="491" spans="1:2" ht="12.75">
      <c r="A491" s="33">
        <v>362</v>
      </c>
      <c r="B491" s="30" t="s">
        <v>158</v>
      </c>
    </row>
    <row r="492" spans="1:2" ht="12.75">
      <c r="A492" s="33">
        <v>363</v>
      </c>
      <c r="B492" s="30" t="s">
        <v>158</v>
      </c>
    </row>
    <row r="493" spans="1:2" ht="12.75">
      <c r="A493" s="33">
        <v>364</v>
      </c>
      <c r="B493" s="30" t="s">
        <v>158</v>
      </c>
    </row>
    <row r="494" spans="1:2" ht="12.75">
      <c r="A494" s="33">
        <v>365</v>
      </c>
      <c r="B494" s="30" t="s">
        <v>158</v>
      </c>
    </row>
    <row r="495" spans="1:2" ht="12.75">
      <c r="A495" s="33">
        <v>366</v>
      </c>
      <c r="B495" s="30" t="s">
        <v>158</v>
      </c>
    </row>
    <row r="496" spans="1:2" ht="12.75">
      <c r="A496" s="33">
        <v>367</v>
      </c>
      <c r="B496" s="30" t="s">
        <v>158</v>
      </c>
    </row>
    <row r="497" spans="1:2" ht="12.75">
      <c r="A497" s="33">
        <v>368</v>
      </c>
      <c r="B497" s="30" t="s">
        <v>158</v>
      </c>
    </row>
    <row r="498" spans="1:2" ht="12.75">
      <c r="A498" s="33">
        <v>369</v>
      </c>
      <c r="B498" s="30" t="s">
        <v>158</v>
      </c>
    </row>
    <row r="499" spans="1:2" ht="12.75">
      <c r="A499" s="33">
        <v>370</v>
      </c>
      <c r="B499" s="30" t="s">
        <v>158</v>
      </c>
    </row>
    <row r="500" spans="1:2" ht="12.75">
      <c r="A500" s="33">
        <v>371</v>
      </c>
      <c r="B500" s="30" t="s">
        <v>158</v>
      </c>
    </row>
    <row r="501" spans="1:2" ht="12.75">
      <c r="A501" s="33">
        <v>372</v>
      </c>
      <c r="B501" s="30" t="s">
        <v>158</v>
      </c>
    </row>
    <row r="502" spans="1:2" ht="12.75">
      <c r="A502" s="33">
        <v>373</v>
      </c>
      <c r="B502" s="30" t="s">
        <v>158</v>
      </c>
    </row>
    <row r="503" spans="1:2" ht="12.75">
      <c r="A503" s="33">
        <v>374</v>
      </c>
      <c r="B503" s="30" t="s">
        <v>158</v>
      </c>
    </row>
    <row r="504" spans="1:2" ht="12.75">
      <c r="A504" s="33">
        <v>375</v>
      </c>
      <c r="B504" s="30" t="s">
        <v>158</v>
      </c>
    </row>
    <row r="505" spans="1:2" ht="12.75">
      <c r="A505" s="33">
        <v>376</v>
      </c>
      <c r="B505" s="30" t="s">
        <v>158</v>
      </c>
    </row>
    <row r="506" spans="1:2" ht="12.75">
      <c r="A506" s="33">
        <v>377</v>
      </c>
      <c r="B506" s="30" t="s">
        <v>158</v>
      </c>
    </row>
    <row r="507" spans="1:2" ht="12.75">
      <c r="A507" s="33">
        <v>378</v>
      </c>
      <c r="B507" s="30" t="s">
        <v>158</v>
      </c>
    </row>
    <row r="508" spans="1:2" ht="12.75">
      <c r="A508" s="33">
        <v>379</v>
      </c>
      <c r="B508" s="30" t="s">
        <v>158</v>
      </c>
    </row>
    <row r="509" spans="1:2" ht="12.75">
      <c r="A509" s="33">
        <v>380</v>
      </c>
      <c r="B509" s="30" t="s">
        <v>158</v>
      </c>
    </row>
    <row r="510" spans="1:2" ht="12.75">
      <c r="A510" s="33">
        <v>381</v>
      </c>
      <c r="B510" s="30" t="s">
        <v>158</v>
      </c>
    </row>
    <row r="511" spans="1:2" ht="12.75">
      <c r="A511" s="33">
        <v>382</v>
      </c>
      <c r="B511" s="30" t="s">
        <v>158</v>
      </c>
    </row>
    <row r="512" spans="1:2" ht="12.75">
      <c r="A512" s="33">
        <v>383</v>
      </c>
      <c r="B512" s="30" t="s">
        <v>158</v>
      </c>
    </row>
    <row r="513" spans="1:2" ht="12.75">
      <c r="A513" s="33">
        <v>384</v>
      </c>
      <c r="B513" s="30" t="s">
        <v>158</v>
      </c>
    </row>
    <row r="514" spans="1:2" ht="12.75">
      <c r="A514" s="33">
        <v>385</v>
      </c>
      <c r="B514" s="30" t="s">
        <v>158</v>
      </c>
    </row>
    <row r="515" spans="1:2" ht="12.75">
      <c r="A515" s="33">
        <v>386</v>
      </c>
      <c r="B515" s="30" t="s">
        <v>158</v>
      </c>
    </row>
    <row r="516" spans="1:2" ht="12.75">
      <c r="A516" s="33">
        <v>387</v>
      </c>
      <c r="B516" s="30" t="s">
        <v>158</v>
      </c>
    </row>
    <row r="517" spans="1:2" ht="12.75">
      <c r="A517" s="33">
        <v>388</v>
      </c>
      <c r="B517" s="30" t="s">
        <v>158</v>
      </c>
    </row>
    <row r="518" spans="1:2" ht="12.75">
      <c r="A518" s="33">
        <v>389</v>
      </c>
      <c r="B518" s="30" t="s">
        <v>158</v>
      </c>
    </row>
    <row r="519" spans="1:2" ht="12.75">
      <c r="A519" s="33">
        <v>390</v>
      </c>
      <c r="B519" s="30" t="s">
        <v>158</v>
      </c>
    </row>
    <row r="520" spans="1:2" ht="12.75">
      <c r="A520" s="33">
        <v>391</v>
      </c>
      <c r="B520" s="30" t="s">
        <v>158</v>
      </c>
    </row>
    <row r="521" spans="1:2" ht="12.75">
      <c r="A521" s="33">
        <v>392</v>
      </c>
      <c r="B521" s="30" t="s">
        <v>158</v>
      </c>
    </row>
    <row r="522" spans="1:2" ht="12.75">
      <c r="A522" s="33">
        <v>393</v>
      </c>
      <c r="B522" s="30" t="s">
        <v>158</v>
      </c>
    </row>
    <row r="523" spans="1:2" ht="12.75">
      <c r="A523" s="33">
        <v>394</v>
      </c>
      <c r="B523" s="30" t="s">
        <v>158</v>
      </c>
    </row>
    <row r="524" spans="1:2" ht="12.75">
      <c r="A524" s="33">
        <v>395</v>
      </c>
      <c r="B524" s="30" t="s">
        <v>158</v>
      </c>
    </row>
    <row r="525" spans="1:2" ht="12.75">
      <c r="A525" s="33">
        <v>396</v>
      </c>
      <c r="B525" s="30" t="s">
        <v>158</v>
      </c>
    </row>
    <row r="526" spans="1:2" ht="12.75">
      <c r="A526" s="33">
        <v>397</v>
      </c>
      <c r="B526" s="30" t="s">
        <v>158</v>
      </c>
    </row>
    <row r="527" spans="1:2" ht="12.75">
      <c r="A527" s="33">
        <v>398</v>
      </c>
      <c r="B527" s="30" t="s">
        <v>158</v>
      </c>
    </row>
    <row r="528" spans="1:2" ht="12.75">
      <c r="A528" s="33">
        <v>399</v>
      </c>
      <c r="B528" s="30" t="s">
        <v>158</v>
      </c>
    </row>
    <row r="529" spans="1:2" ht="12.75">
      <c r="A529" s="33">
        <v>400</v>
      </c>
      <c r="B529" s="30" t="s">
        <v>158</v>
      </c>
    </row>
  </sheetData>
  <autoFilter ref="A2:E314"/>
  <dataValidations count="1">
    <dataValidation type="list" allowBlank="1" showInputMessage="1" showErrorMessage="1" sqref="E3:E314">
      <formula1>$A$320:$A$327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2">
      <selection activeCell="J38" sqref="J38"/>
    </sheetView>
  </sheetViews>
  <sheetFormatPr defaultColWidth="9.140625" defaultRowHeight="12.75"/>
  <cols>
    <col min="1" max="2" width="9.140625" style="21" customWidth="1"/>
    <col min="3" max="3" width="11.8515625" style="21" customWidth="1"/>
    <col min="4" max="4" width="11.421875" style="21" customWidth="1"/>
    <col min="5" max="5" width="17.421875" style="21" customWidth="1"/>
    <col min="6" max="6" width="25.8515625" style="21" customWidth="1"/>
    <col min="7" max="16384" width="9.140625" style="21" customWidth="1"/>
  </cols>
  <sheetData>
    <row r="1" spans="1:7" ht="25.5">
      <c r="A1" s="15" t="s">
        <v>5</v>
      </c>
      <c r="B1" s="13" t="s">
        <v>17</v>
      </c>
      <c r="C1" s="9" t="s">
        <v>3</v>
      </c>
      <c r="D1" s="9" t="s">
        <v>0</v>
      </c>
      <c r="E1" s="9" t="s">
        <v>1</v>
      </c>
      <c r="F1" s="9" t="s">
        <v>2</v>
      </c>
      <c r="G1" s="10" t="s">
        <v>4</v>
      </c>
    </row>
    <row r="2" spans="1:7" ht="12.75">
      <c r="A2" s="1">
        <v>1</v>
      </c>
      <c r="B2" s="12" t="str">
        <f>VLOOKUP(C2,'Entriesgirls '!$A$3:$E$323,5,FALSE)</f>
        <v>U9 girls</v>
      </c>
      <c r="C2" s="22">
        <v>235</v>
      </c>
      <c r="D2" s="12" t="str">
        <f>VLOOKUP(C2,'Entriesgirls '!$A$3:$D$323,2,FALSE)</f>
        <v>ELLEN</v>
      </c>
      <c r="E2" s="12" t="str">
        <f>VLOOKUP(C2,'Entriesgirls '!$A$3:$D$323,3,FALSE)</f>
        <v>RAY</v>
      </c>
      <c r="F2" s="12" t="str">
        <f>VLOOKUP(C2,'Entriesgirls '!$A$3:$D$323,4,FALSE)</f>
        <v>BRACKNELL</v>
      </c>
      <c r="G2" s="26">
        <v>7.05</v>
      </c>
    </row>
    <row r="3" spans="1:7" ht="12.75">
      <c r="A3" s="1">
        <v>2</v>
      </c>
      <c r="B3" s="12" t="str">
        <f>VLOOKUP(C3,'Entriesgirls '!$A$3:$E$323,5,FALSE)</f>
        <v>U9 girls</v>
      </c>
      <c r="C3" s="24">
        <v>220</v>
      </c>
      <c r="D3" s="12" t="str">
        <f>VLOOKUP(C3,'Entriesgirls '!$A$3:$D$323,2,FALSE)</f>
        <v>KATE</v>
      </c>
      <c r="E3" s="12" t="str">
        <f>VLOOKUP(C3,'Entriesgirls '!$A$3:$D$323,3,FALSE)</f>
        <v>KENNEDY</v>
      </c>
      <c r="F3" s="12" t="str">
        <f>VLOOKUP(C3,'Entriesgirls '!$A$3:$D$323,4,FALSE)</f>
        <v>BRACKNELL</v>
      </c>
      <c r="G3" s="26">
        <v>7.08</v>
      </c>
    </row>
    <row r="4" spans="1:7" ht="12.75">
      <c r="A4" s="1">
        <v>3</v>
      </c>
      <c r="B4" s="12" t="str">
        <f>VLOOKUP(C4,'Entriesgirls '!$A$3:$E$323,5,FALSE)</f>
        <v>U9 girls</v>
      </c>
      <c r="C4" s="24">
        <v>237</v>
      </c>
      <c r="D4" s="12" t="str">
        <f>VLOOKUP(C4,'Entriesgirls '!$A$3:$D$323,2,FALSE)</f>
        <v>SUSIE</v>
      </c>
      <c r="E4" s="12" t="str">
        <f>VLOOKUP(C4,'Entriesgirls '!$A$3:$D$323,3,FALSE)</f>
        <v>MAIR</v>
      </c>
      <c r="F4" s="12" t="str">
        <f>VLOOKUP(C4,'Entriesgirls '!$A$3:$D$323,4,FALSE)</f>
        <v>BRACKNELL</v>
      </c>
      <c r="G4" s="26">
        <v>7.12</v>
      </c>
    </row>
    <row r="5" spans="1:7" ht="12.75">
      <c r="A5" s="1">
        <v>4</v>
      </c>
      <c r="B5" s="12" t="str">
        <f>VLOOKUP(C5,'Entriesgirls '!$A$3:$E$323,5,FALSE)</f>
        <v>U9 girls</v>
      </c>
      <c r="C5" s="24">
        <v>304</v>
      </c>
      <c r="D5" s="12" t="str">
        <f>VLOOKUP(C5,'Entriesgirls '!$A$3:$D$323,2,FALSE)</f>
        <v>AMY</v>
      </c>
      <c r="E5" s="12" t="str">
        <f>VLOOKUP(C5,'Entriesgirls '!$A$3:$D$323,3,FALSE)</f>
        <v>DOVE</v>
      </c>
      <c r="F5" s="12" t="str">
        <f>VLOOKUP(C5,'Entriesgirls '!$A$3:$D$323,4,FALSE)</f>
        <v>CAMBERLEY</v>
      </c>
      <c r="G5" s="26">
        <v>7.24</v>
      </c>
    </row>
    <row r="6" spans="1:7" ht="12.75">
      <c r="A6" s="1">
        <v>5</v>
      </c>
      <c r="B6" s="12" t="str">
        <f>VLOOKUP(C6,'Entriesgirls '!$A$3:$E$323,5,FALSE)</f>
        <v>U9 girls</v>
      </c>
      <c r="C6" s="24">
        <v>236</v>
      </c>
      <c r="D6" s="12" t="str">
        <f>VLOOKUP(C6,'Entriesgirls '!$A$3:$D$323,2,FALSE)</f>
        <v>HANNAH</v>
      </c>
      <c r="E6" s="12" t="str">
        <f>VLOOKUP(C6,'Entriesgirls '!$A$3:$D$323,3,FALSE)</f>
        <v>READ</v>
      </c>
      <c r="F6" s="12" t="str">
        <f>VLOOKUP(C6,'Entriesgirls '!$A$3:$D$323,4,FALSE)</f>
        <v>BRACKNELL</v>
      </c>
      <c r="G6" s="26">
        <v>7.25</v>
      </c>
    </row>
    <row r="7" spans="1:7" ht="12.75">
      <c r="A7" s="1">
        <v>6</v>
      </c>
      <c r="B7" s="12" t="str">
        <f>VLOOKUP(C7,'Entriesgirls '!$A$3:$E$323,5,FALSE)</f>
        <v>U9 girls</v>
      </c>
      <c r="C7" s="22">
        <v>238</v>
      </c>
      <c r="D7" s="12" t="str">
        <f>VLOOKUP(C7,'Entriesgirls '!$A$3:$D$323,2,FALSE)</f>
        <v>FREYA </v>
      </c>
      <c r="E7" s="12" t="str">
        <f>VLOOKUP(C7,'Entriesgirls '!$A$3:$D$323,3,FALSE)</f>
        <v>JONES</v>
      </c>
      <c r="F7" s="12" t="str">
        <f>VLOOKUP(C7,'Entriesgirls '!$A$3:$D$323,4,FALSE)</f>
        <v>BRACKNELL</v>
      </c>
      <c r="G7" s="26">
        <v>7.33</v>
      </c>
    </row>
    <row r="8" spans="1:7" ht="12.75">
      <c r="A8" s="1">
        <v>7</v>
      </c>
      <c r="B8" s="12" t="str">
        <f>VLOOKUP(C8,'Entriesgirls '!$A$3:$E$323,5,FALSE)</f>
        <v>U9 girls</v>
      </c>
      <c r="C8" s="22">
        <v>203</v>
      </c>
      <c r="D8" s="12" t="str">
        <f>VLOOKUP(C8,'Entriesgirls '!$A$3:$D$323,2,FALSE)</f>
        <v>HANNAH</v>
      </c>
      <c r="E8" s="12" t="str">
        <f>VLOOKUP(C8,'Entriesgirls '!$A$3:$D$323,3,FALSE)</f>
        <v>ROBERTS</v>
      </c>
      <c r="F8" s="12" t="str">
        <f>VLOOKUP(C8,'Entriesgirls '!$A$3:$D$323,4,FALSE)</f>
        <v>BRACKNELL</v>
      </c>
      <c r="G8" s="26">
        <v>7.42</v>
      </c>
    </row>
    <row r="9" spans="1:7" ht="12.75">
      <c r="A9" s="1">
        <v>8</v>
      </c>
      <c r="B9" s="12" t="str">
        <f>VLOOKUP(C9,'Entriesgirls '!$A$3:$E$323,5,FALSE)</f>
        <v>U9 girls</v>
      </c>
      <c r="C9" s="22">
        <v>241</v>
      </c>
      <c r="D9" s="12" t="str">
        <f>VLOOKUP(C9,'Entriesgirls '!$A$3:$D$323,2,FALSE)</f>
        <v>EMMA </v>
      </c>
      <c r="E9" s="12" t="str">
        <f>VLOOKUP(C9,'Entriesgirls '!$A$3:$D$323,3,FALSE)</f>
        <v>MORRIS</v>
      </c>
      <c r="F9" s="12" t="str">
        <f>VLOOKUP(C9,'Entriesgirls '!$A$3:$D$323,4,FALSE)</f>
        <v>BRACKNELL</v>
      </c>
      <c r="G9" s="26">
        <v>7.44</v>
      </c>
    </row>
    <row r="10" spans="1:7" ht="12.75">
      <c r="A10" s="1">
        <v>9</v>
      </c>
      <c r="B10" s="12" t="str">
        <f>VLOOKUP(C10,'Entriesgirls '!$A$3:$E$323,5,FALSE)</f>
        <v>U9 girls</v>
      </c>
      <c r="C10" s="24">
        <v>412</v>
      </c>
      <c r="D10" s="12" t="str">
        <f>VLOOKUP(C10,'Entriesgirls '!$A$3:$D$323,2,FALSE)</f>
        <v>ALICE</v>
      </c>
      <c r="E10" s="12" t="str">
        <f>VLOOKUP(C10,'Entriesgirls '!$A$3:$D$323,3,FALSE)</f>
        <v>GARDNER</v>
      </c>
      <c r="F10" s="12" t="str">
        <f>VLOOKUP(C10,'Entriesgirls '!$A$3:$D$323,4,FALSE)</f>
        <v>FLEET &amp; CROOKHAM</v>
      </c>
      <c r="G10" s="26">
        <v>7.52</v>
      </c>
    </row>
    <row r="11" spans="1:7" ht="12.75">
      <c r="A11" s="1">
        <v>10</v>
      </c>
      <c r="B11" s="48" t="str">
        <f>VLOOKUP(C11,'Entriesgirls '!$A$3:$E$323,5,FALSE)</f>
        <v>U9 girls</v>
      </c>
      <c r="C11" s="22">
        <v>805</v>
      </c>
      <c r="D11" s="12" t="str">
        <f>VLOOKUP(C11,'Entriesgirls '!$A$3:$D$323,2,FALSE)</f>
        <v>JESSICA</v>
      </c>
      <c r="E11" s="12" t="str">
        <f>VLOOKUP(C11,'Entriesgirls '!$A$3:$D$323,3,FALSE)</f>
        <v>ROBERTSON</v>
      </c>
      <c r="F11" s="12" t="str">
        <f>VLOOKUP(C11,'Entriesgirls '!$A$3:$D$323,4,FALSE)</f>
        <v>WOKING</v>
      </c>
      <c r="G11" s="26">
        <v>7.53</v>
      </c>
    </row>
    <row r="12" spans="1:7" ht="12.75">
      <c r="A12" s="1">
        <v>11</v>
      </c>
      <c r="B12" s="12" t="str">
        <f>VLOOKUP(C12,'Entriesgirls '!$A$3:$E$323,5,FALSE)</f>
        <v>U9 girls</v>
      </c>
      <c r="C12" s="22">
        <v>802</v>
      </c>
      <c r="D12" s="47" t="str">
        <f>VLOOKUP(C12,'Entriesgirls '!$A$3:$D$323,2,FALSE)</f>
        <v>POPPY</v>
      </c>
      <c r="E12" s="12" t="str">
        <f>VLOOKUP(C12,'Entriesgirls '!$A$3:$D$323,3,FALSE)</f>
        <v>WALTERS</v>
      </c>
      <c r="F12" s="12" t="str">
        <f>VLOOKUP(C12,'Entriesgirls '!$A$3:$D$323,4,FALSE)</f>
        <v>WOKING</v>
      </c>
      <c r="G12" s="26">
        <v>7.53</v>
      </c>
    </row>
    <row r="13" spans="1:7" ht="12.75">
      <c r="A13" s="1">
        <v>12</v>
      </c>
      <c r="B13" s="12" t="str">
        <f>VLOOKUP(C13,'Entriesgirls '!$A$3:$E$323,5,FALSE)</f>
        <v>U9 girls</v>
      </c>
      <c r="C13" s="22">
        <v>401</v>
      </c>
      <c r="D13" s="12" t="str">
        <f>VLOOKUP(C13,'Entriesgirls '!$A$3:$D$323,2,FALSE)</f>
        <v>ELEANOR</v>
      </c>
      <c r="E13" s="12" t="str">
        <f>VLOOKUP(C13,'Entriesgirls '!$A$3:$D$323,3,FALSE)</f>
        <v>SMITH</v>
      </c>
      <c r="F13" s="12" t="str">
        <f>VLOOKUP(C13,'Entriesgirls '!$A$3:$D$323,4,FALSE)</f>
        <v>FLEET &amp; CROOKHAM</v>
      </c>
      <c r="G13" s="26">
        <v>8.16</v>
      </c>
    </row>
    <row r="14" spans="1:7" ht="12.75">
      <c r="A14" s="1">
        <v>13</v>
      </c>
      <c r="B14" s="12" t="str">
        <f>VLOOKUP(C14,'Entriesgirls '!$A$3:$E$323,5,FALSE)</f>
        <v>U9 girls</v>
      </c>
      <c r="C14" s="24">
        <v>138</v>
      </c>
      <c r="D14" s="12" t="str">
        <f>VLOOKUP(C14,'Entriesgirls '!$A$3:$D$323,2,FALSE)</f>
        <v>VERITY</v>
      </c>
      <c r="E14" s="12" t="str">
        <f>VLOOKUP(C14,'Entriesgirls '!$A$3:$D$323,3,FALSE)</f>
        <v>MacNAIR</v>
      </c>
      <c r="F14" s="12" t="str">
        <f>VLOOKUP(C14,'Entriesgirls '!$A$3:$D$323,4,FALSE)</f>
        <v>BASINGSTOKE</v>
      </c>
      <c r="G14" s="26">
        <v>8.19</v>
      </c>
    </row>
    <row r="15" spans="1:7" ht="12.75">
      <c r="A15" s="1">
        <v>14</v>
      </c>
      <c r="B15" s="12" t="str">
        <f>VLOOKUP(C15,'Entriesgirls '!$A$3:$E$323,5,FALSE)</f>
        <v>U9 girls</v>
      </c>
      <c r="C15" s="22">
        <v>403</v>
      </c>
      <c r="D15" s="12" t="str">
        <f>VLOOKUP(C15,'Entriesgirls '!$A$3:$D$323,2,FALSE)</f>
        <v>EMILY</v>
      </c>
      <c r="E15" s="12" t="str">
        <f>VLOOKUP(C15,'Entriesgirls '!$A$3:$D$323,3,FALSE)</f>
        <v>SQUIBBS</v>
      </c>
      <c r="F15" s="12" t="str">
        <f>VLOOKUP(C15,'Entriesgirls '!$A$3:$D$323,4,FALSE)</f>
        <v>FLEET &amp; CROOKHAM</v>
      </c>
      <c r="G15" s="26">
        <v>8.22</v>
      </c>
    </row>
    <row r="16" spans="1:7" ht="12.75">
      <c r="A16" s="1">
        <v>15</v>
      </c>
      <c r="B16" s="12" t="str">
        <f>VLOOKUP(C16,'Entriesgirls '!$A$3:$E$323,5,FALSE)</f>
        <v>U9 girls</v>
      </c>
      <c r="C16" s="22">
        <v>303</v>
      </c>
      <c r="D16" s="12" t="str">
        <f>VLOOKUP(C16,'Entriesgirls '!$A$3:$D$323,2,FALSE)</f>
        <v>EMMA</v>
      </c>
      <c r="E16" s="12" t="str">
        <f>VLOOKUP(C16,'Entriesgirls '!$A$3:$D$323,3,FALSE)</f>
        <v>McLAREN</v>
      </c>
      <c r="F16" s="12" t="str">
        <f>VLOOKUP(C16,'Entriesgirls '!$A$3:$D$323,4,FALSE)</f>
        <v>CAMBERLEY</v>
      </c>
      <c r="G16" s="26">
        <v>8.25</v>
      </c>
    </row>
    <row r="17" spans="1:7" ht="12.75">
      <c r="A17" s="1">
        <v>16</v>
      </c>
      <c r="B17" s="12" t="str">
        <f>VLOOKUP(C17,'Entriesgirls '!$A$3:$E$323,5,FALSE)</f>
        <v>U9 girls</v>
      </c>
      <c r="C17" s="24">
        <v>1</v>
      </c>
      <c r="D17" s="12" t="str">
        <f>VLOOKUP(C17,'Entriesgirls '!$A$3:$D$323,2,FALSE)</f>
        <v>BRIONY</v>
      </c>
      <c r="E17" s="12" t="str">
        <f>VLOOKUP(C17,'Entriesgirls '!$A$3:$D$323,3,FALSE)</f>
        <v>SIMPSON</v>
      </c>
      <c r="F17" s="12" t="str">
        <f>VLOOKUP(C17,'Entriesgirls '!$A$3:$D$323,4,FALSE)</f>
        <v>AFD</v>
      </c>
      <c r="G17" s="26">
        <v>8.36</v>
      </c>
    </row>
    <row r="18" spans="1:8" ht="12.75">
      <c r="A18" s="1">
        <v>17</v>
      </c>
      <c r="B18" s="12" t="str">
        <f>VLOOKUP(C18,'Entriesgirls '!$A$3:$E$323,5,FALSE)</f>
        <v>U9 girls</v>
      </c>
      <c r="C18" s="24">
        <v>1302</v>
      </c>
      <c r="D18" s="12" t="str">
        <f>VLOOKUP(C18,'Entriesgirls '!$A$3:$D$323,2,FALSE)</f>
        <v>GEORGIA</v>
      </c>
      <c r="E18" s="12" t="str">
        <f>VLOOKUP(C18,'Entriesgirls '!$A$3:$D$323,3,FALSE)</f>
        <v>VALLIS</v>
      </c>
      <c r="F18" s="12" t="str">
        <f>VLOOKUP(C18,'Entriesgirls '!$A$3:$D$323,4,FALSE)</f>
        <v>OVERTON</v>
      </c>
      <c r="G18" s="26">
        <v>8.37</v>
      </c>
      <c r="H18" s="29"/>
    </row>
    <row r="19" spans="1:7" ht="12.75">
      <c r="A19" s="1">
        <v>18</v>
      </c>
      <c r="B19" s="12" t="str">
        <f>VLOOKUP(C19,'Entriesgirls '!$A$3:$E$323,5,FALSE)</f>
        <v>U9 girls</v>
      </c>
      <c r="C19" s="24">
        <v>1303</v>
      </c>
      <c r="D19" s="12" t="str">
        <f>VLOOKUP(C19,'Entriesgirls '!$A$3:$D$323,2,FALSE)</f>
        <v>JESSICA</v>
      </c>
      <c r="E19" s="12" t="str">
        <f>VLOOKUP(C19,'Entriesgirls '!$A$3:$D$323,3,FALSE)</f>
        <v>WATERIDGE</v>
      </c>
      <c r="F19" s="12" t="str">
        <f>VLOOKUP(C19,'Entriesgirls '!$A$3:$D$323,4,FALSE)</f>
        <v>OVERTON</v>
      </c>
      <c r="G19" s="26">
        <v>8.38</v>
      </c>
    </row>
    <row r="20" spans="1:7" ht="12.75">
      <c r="A20" s="1">
        <v>19</v>
      </c>
      <c r="B20" s="12" t="str">
        <f>VLOOKUP(C20,'Entriesgirls '!$A$3:$E$323,5,FALSE)</f>
        <v>U9 girls</v>
      </c>
      <c r="C20" s="24">
        <v>904</v>
      </c>
      <c r="D20" s="12" t="str">
        <f>VLOOKUP(C20,'Entriesgirls '!$A$3:$D$323,2,FALSE)</f>
        <v>ELLIE</v>
      </c>
      <c r="E20" s="12" t="str">
        <f>VLOOKUP(C20,'Entriesgirls '!$A$3:$D$323,3,FALSE)</f>
        <v>KIRBY</v>
      </c>
      <c r="F20" s="12" t="str">
        <f>VLOOKUP(C20,'Entriesgirls '!$A$3:$D$323,4,FALSE)</f>
        <v>CRAWLEY RIDGE SCHOOL</v>
      </c>
      <c r="G20" s="28" t="s">
        <v>890</v>
      </c>
    </row>
    <row r="21" spans="1:7" ht="12.75">
      <c r="A21" s="1">
        <v>20</v>
      </c>
      <c r="B21" s="12" t="str">
        <f>VLOOKUP(C21,'Entriesgirls '!$A$3:$E$323,5,FALSE)</f>
        <v>U9 girls</v>
      </c>
      <c r="C21" s="22">
        <v>1306</v>
      </c>
      <c r="D21" s="12" t="str">
        <f>VLOOKUP(C21,'Entriesgirls '!$A$3:$D$323,2,FALSE)</f>
        <v>VICTORIA </v>
      </c>
      <c r="E21" s="12" t="str">
        <f>VLOOKUP(C21,'Entriesgirls '!$A$3:$D$323,3,FALSE)</f>
        <v>GOLDSMITH</v>
      </c>
      <c r="F21" s="12" t="str">
        <f>VLOOKUP(C21,'Entriesgirls '!$A$3:$D$323,4,FALSE)</f>
        <v>OVERTON</v>
      </c>
      <c r="G21" s="26">
        <v>8.43</v>
      </c>
    </row>
    <row r="22" spans="1:7" ht="12.75">
      <c r="A22" s="1">
        <v>21</v>
      </c>
      <c r="B22" s="12" t="str">
        <f>VLOOKUP(C22,'Entriesgirls '!$A$3:$E$323,5,FALSE)</f>
        <v>U9 girls</v>
      </c>
      <c r="C22" s="22">
        <v>400</v>
      </c>
      <c r="D22" s="12" t="str">
        <f>VLOOKUP(C22,'Entriesgirls '!$A$3:$D$323,2,FALSE)</f>
        <v>DAISY</v>
      </c>
      <c r="E22" s="12" t="str">
        <f>VLOOKUP(C22,'Entriesgirls '!$A$3:$D$323,3,FALSE)</f>
        <v>DENNIS</v>
      </c>
      <c r="F22" s="12" t="str">
        <f>VLOOKUP(C22,'Entriesgirls '!$A$3:$D$323,4,FALSE)</f>
        <v>FLEET &amp; CROOKHAM</v>
      </c>
      <c r="G22" s="26">
        <v>8.44</v>
      </c>
    </row>
    <row r="23" spans="1:7" ht="12.75">
      <c r="A23" s="1">
        <v>22</v>
      </c>
      <c r="B23" s="12" t="str">
        <f>VLOOKUP(C23,'Entriesgirls '!$A$3:$E$323,5,FALSE)</f>
        <v>U9 girls</v>
      </c>
      <c r="C23" s="24">
        <v>1002</v>
      </c>
      <c r="D23" s="12" t="str">
        <f>VLOOKUP(C23,'Entriesgirls '!$A$3:$D$323,2,FALSE)</f>
        <v>SOPHIE</v>
      </c>
      <c r="E23" s="12" t="str">
        <f>VLOOKUP(C23,'Entriesgirls '!$A$3:$D$323,3,FALSE)</f>
        <v>PEARCE-MOLLAND</v>
      </c>
      <c r="F23" s="12" t="str">
        <f>VLOOKUP(C23,'Entriesgirls '!$A$3:$D$323,4,FALSE)</f>
        <v>GREY HOUSE SCHOOL</v>
      </c>
      <c r="G23" s="26">
        <v>8.45</v>
      </c>
    </row>
    <row r="24" spans="1:7" ht="12.75">
      <c r="A24" s="1">
        <v>23</v>
      </c>
      <c r="B24" s="12" t="str">
        <f>VLOOKUP(C24,'Entriesgirls '!$A$3:$E$323,5,FALSE)</f>
        <v>U9 girls</v>
      </c>
      <c r="C24" s="22">
        <v>300</v>
      </c>
      <c r="D24" s="12" t="str">
        <f>VLOOKUP(C24,'Entriesgirls '!$A$3:$D$323,2,FALSE)</f>
        <v>LAURA </v>
      </c>
      <c r="E24" s="12" t="str">
        <f>VLOOKUP(C24,'Entriesgirls '!$A$3:$D$323,3,FALSE)</f>
        <v>MAWER</v>
      </c>
      <c r="F24" s="12" t="str">
        <f>VLOOKUP(C24,'Entriesgirls '!$A$3:$D$323,4,FALSE)</f>
        <v>CAMBERLEY</v>
      </c>
      <c r="G24" s="26">
        <v>8.48</v>
      </c>
    </row>
    <row r="25" spans="1:7" ht="12.75">
      <c r="A25" s="1">
        <v>24</v>
      </c>
      <c r="B25" s="12" t="str">
        <f>VLOOKUP(C25,'Entriesgirls '!$A$3:$E$323,5,FALSE)</f>
        <v>U9 girls</v>
      </c>
      <c r="C25" s="22">
        <v>823</v>
      </c>
      <c r="D25" s="12" t="str">
        <f>VLOOKUP(C25,'Entriesgirls '!$A$3:$D$323,2,FALSE)</f>
        <v>HANNAH</v>
      </c>
      <c r="E25" s="12" t="str">
        <f>VLOOKUP(C25,'Entriesgirls '!$A$3:$D$323,3,FALSE)</f>
        <v>GOODWIN</v>
      </c>
      <c r="F25" s="12" t="str">
        <f>VLOOKUP(C25,'Entriesgirls '!$A$3:$D$323,4,FALSE)</f>
        <v>WOKING</v>
      </c>
      <c r="G25" s="26">
        <v>8.5</v>
      </c>
    </row>
    <row r="26" spans="1:7" ht="12.75">
      <c r="A26" s="1">
        <v>25</v>
      </c>
      <c r="B26" s="12" t="str">
        <f>VLOOKUP(C26,'Entriesgirls '!$A$3:$E$323,5,FALSE)</f>
        <v>U9 girls</v>
      </c>
      <c r="C26" s="22">
        <v>1301</v>
      </c>
      <c r="D26" s="12" t="str">
        <f>VLOOKUP(C26,'Entriesgirls '!$A$3:$D$323,2,FALSE)</f>
        <v>AMELIA</v>
      </c>
      <c r="E26" s="12" t="str">
        <f>VLOOKUP(C26,'Entriesgirls '!$A$3:$D$323,3,FALSE)</f>
        <v>GRAY</v>
      </c>
      <c r="F26" s="12" t="str">
        <f>VLOOKUP(C26,'Entriesgirls '!$A$3:$D$323,4,FALSE)</f>
        <v>OVERTON</v>
      </c>
      <c r="G26" s="26">
        <v>8.54</v>
      </c>
    </row>
    <row r="27" spans="1:7" ht="12.75">
      <c r="A27" s="1">
        <v>26</v>
      </c>
      <c r="B27" s="12" t="str">
        <f>VLOOKUP(C27,'Entriesgirls '!$A$3:$E$323,5,FALSE)</f>
        <v>U9 girls</v>
      </c>
      <c r="C27" s="22">
        <v>402</v>
      </c>
      <c r="D27" s="12" t="str">
        <f>VLOOKUP(C27,'Entriesgirls '!$A$3:$D$323,2,FALSE)</f>
        <v>ORIA</v>
      </c>
      <c r="E27" s="12" t="str">
        <f>VLOOKUP(C27,'Entriesgirls '!$A$3:$D$323,3,FALSE)</f>
        <v>BORSEY</v>
      </c>
      <c r="F27" s="12" t="str">
        <f>VLOOKUP(C27,'Entriesgirls '!$A$3:$D$323,4,FALSE)</f>
        <v>FLEET &amp; CROOKHAM</v>
      </c>
      <c r="G27" s="26">
        <v>9.04</v>
      </c>
    </row>
    <row r="28" spans="1:7" ht="12.75">
      <c r="A28" s="1">
        <v>27</v>
      </c>
      <c r="B28" s="12" t="str">
        <f>VLOOKUP(C28,'Entriesgirls '!$A$3:$E$323,5,FALSE)</f>
        <v>U9 girls</v>
      </c>
      <c r="C28" s="22">
        <v>1307</v>
      </c>
      <c r="D28" s="12" t="str">
        <f>VLOOKUP(C28,'Entriesgirls '!$A$3:$D$323,2,FALSE)</f>
        <v>EMILY</v>
      </c>
      <c r="E28" s="12" t="str">
        <f>VLOOKUP(C28,'Entriesgirls '!$A$3:$D$323,3,FALSE)</f>
        <v>WILTSHIRE</v>
      </c>
      <c r="F28" s="12" t="str">
        <f>VLOOKUP(C28,'Entriesgirls '!$A$3:$D$323,4,FALSE)</f>
        <v>OVERTON (1304)</v>
      </c>
      <c r="G28" s="26">
        <v>9.1</v>
      </c>
    </row>
    <row r="29" spans="1:7" ht="12.75">
      <c r="A29" s="1">
        <v>28</v>
      </c>
      <c r="B29" s="12" t="str">
        <f>VLOOKUP(C29,'Entriesgirls '!$A$3:$E$323,5,FALSE)</f>
        <v>U9 girls</v>
      </c>
      <c r="C29" s="22">
        <v>413</v>
      </c>
      <c r="D29" s="12" t="str">
        <f>VLOOKUP(C29,'Entriesgirls '!$A$3:$D$323,2,FALSE)</f>
        <v>ROBYN</v>
      </c>
      <c r="E29" s="47" t="str">
        <f>VLOOKUP(C29,'Entriesgirls '!$A$3:$D$323,3,FALSE)</f>
        <v>SCOTT</v>
      </c>
      <c r="F29" s="12" t="str">
        <f>VLOOKUP(C29,'Entriesgirls '!$A$3:$D$323,4,FALSE)</f>
        <v>FLEET &amp; CROOKHAM</v>
      </c>
      <c r="G29" s="26">
        <v>9.11</v>
      </c>
    </row>
    <row r="30" spans="1:7" ht="12.75">
      <c r="A30" s="1">
        <v>29</v>
      </c>
      <c r="B30" s="12" t="str">
        <f>VLOOKUP(C30,'Entriesgirls '!$A$3:$E$323,5,FALSE)</f>
        <v>U9 girls</v>
      </c>
      <c r="C30" s="22">
        <v>803</v>
      </c>
      <c r="D30" s="12" t="str">
        <f>VLOOKUP(C30,'Entriesgirls '!$A$3:$D$323,2,FALSE)</f>
        <v>NELLY</v>
      </c>
      <c r="E30" s="12" t="str">
        <f>VLOOKUP(C30,'Entriesgirls '!$A$3:$D$323,3,FALSE)</f>
        <v>STUBBS</v>
      </c>
      <c r="F30" s="12" t="str">
        <f>VLOOKUP(C30,'Entriesgirls '!$A$3:$D$323,4,FALSE)</f>
        <v>WOKING</v>
      </c>
      <c r="G30" s="26">
        <v>9.12</v>
      </c>
    </row>
    <row r="31" spans="1:7" ht="12.75">
      <c r="A31" s="1">
        <v>30</v>
      </c>
      <c r="B31" s="12" t="str">
        <f>VLOOKUP(C31,'Entriesgirls '!$A$3:$E$323,5,FALSE)</f>
        <v>U9 girls</v>
      </c>
      <c r="C31" s="22">
        <v>307</v>
      </c>
      <c r="D31" s="12" t="str">
        <f>VLOOKUP(C31,'Entriesgirls '!$A$3:$D$323,2,FALSE)</f>
        <v>EMILY</v>
      </c>
      <c r="E31" s="12" t="str">
        <f>VLOOKUP(C31,'Entriesgirls '!$A$3:$D$323,3,FALSE)</f>
        <v>GILLIAN-ROBERTS</v>
      </c>
      <c r="F31" s="12" t="str">
        <f>VLOOKUP(C31,'Entriesgirls '!$A$3:$D$323,4,FALSE)</f>
        <v>CAMBERLEY</v>
      </c>
      <c r="G31" s="26">
        <v>9.25</v>
      </c>
    </row>
    <row r="32" spans="1:7" ht="12.75">
      <c r="A32" s="1">
        <v>31</v>
      </c>
      <c r="B32" s="12" t="str">
        <f>VLOOKUP(C32,'Entriesgirls '!$A$3:$E$323,5,FALSE)</f>
        <v>U9 girls</v>
      </c>
      <c r="C32" s="22">
        <v>903</v>
      </c>
      <c r="D32" s="47" t="str">
        <f>VLOOKUP(C32,'Entriesgirls '!$A$3:$D$323,2,FALSE)</f>
        <v>OLIVIA</v>
      </c>
      <c r="E32" s="12" t="str">
        <f>VLOOKUP(C32,'Entriesgirls '!$A$3:$D$323,3,FALSE)</f>
        <v>JARVIS</v>
      </c>
      <c r="F32" s="12" t="str">
        <f>VLOOKUP(C32,'Entriesgirls '!$A$3:$D$323,4,FALSE)</f>
        <v>CRAWLEY RIDGE SCHOOL</v>
      </c>
      <c r="G32" s="26">
        <v>9.28</v>
      </c>
    </row>
    <row r="33" spans="1:7" ht="12.75">
      <c r="A33" s="1">
        <v>32</v>
      </c>
      <c r="B33" s="12" t="str">
        <f>VLOOKUP(C33,'Entriesgirls '!$A$3:$E$323,5,FALSE)</f>
        <v>U9 girls</v>
      </c>
      <c r="C33" s="22">
        <v>1004</v>
      </c>
      <c r="D33" s="12" t="str">
        <f>VLOOKUP(C33,'Entriesgirls '!$A$3:$D$323,2,FALSE)</f>
        <v>ROBYN</v>
      </c>
      <c r="E33" s="12" t="str">
        <f>VLOOKUP(C33,'Entriesgirls '!$A$3:$D$323,3,FALSE)</f>
        <v>KEMSLEY</v>
      </c>
      <c r="F33" s="12" t="str">
        <f>VLOOKUP(C33,'Entriesgirls '!$A$3:$D$323,4,FALSE)</f>
        <v>GREY HOUSE SCHOOL</v>
      </c>
      <c r="G33" s="26">
        <v>9.34</v>
      </c>
    </row>
    <row r="34" spans="1:7" ht="12.75">
      <c r="A34" s="1">
        <v>33</v>
      </c>
      <c r="B34" s="12" t="str">
        <f>VLOOKUP(C34,'Entriesgirls '!$A$3:$E$323,5,FALSE)</f>
        <v>U9 girls</v>
      </c>
      <c r="C34" s="24">
        <v>825</v>
      </c>
      <c r="D34" s="12" t="str">
        <f>VLOOKUP(C34,'Entriesgirls '!$A$3:$D$323,2,FALSE)</f>
        <v>LUCY</v>
      </c>
      <c r="E34" s="12" t="str">
        <f>VLOOKUP(C34,'Entriesgirls '!$A$3:$D$323,3,FALSE)</f>
        <v>EATON</v>
      </c>
      <c r="F34" s="12" t="str">
        <f>VLOOKUP(C34,'Entriesgirls '!$A$3:$D$323,4,FALSE)</f>
        <v>WOKING</v>
      </c>
      <c r="G34" s="26">
        <v>9.38</v>
      </c>
    </row>
    <row r="35" spans="1:7" ht="12.75">
      <c r="A35" s="1">
        <v>34</v>
      </c>
      <c r="B35" s="12" t="str">
        <f>VLOOKUP(C35,'Entriesgirls '!$A$3:$E$323,5,FALSE)</f>
        <v>U9 girls</v>
      </c>
      <c r="C35" s="24">
        <v>818</v>
      </c>
      <c r="D35" s="12" t="str">
        <f>VLOOKUP(C35,'Entriesgirls '!$A$3:$D$323,2,FALSE)</f>
        <v>EMILY</v>
      </c>
      <c r="E35" s="12" t="str">
        <f>VLOOKUP(C35,'Entriesgirls '!$A$3:$D$323,3,FALSE)</f>
        <v>DAVID</v>
      </c>
      <c r="F35" s="12" t="str">
        <f>VLOOKUP(C35,'Entriesgirls '!$A$3:$D$323,4,FALSE)</f>
        <v>WOKING</v>
      </c>
      <c r="G35" s="26">
        <v>9.41</v>
      </c>
    </row>
    <row r="36" spans="1:7" ht="12.75">
      <c r="A36" s="1">
        <v>35</v>
      </c>
      <c r="B36" s="12" t="str">
        <f>VLOOKUP(C36,'Entriesgirls '!$A$3:$E$323,5,FALSE)</f>
        <v>U9 girls</v>
      </c>
      <c r="C36" s="24">
        <v>349</v>
      </c>
      <c r="D36" s="12" t="str">
        <f>VLOOKUP(C36,'Entriesgirls '!$A$3:$D$323,2,FALSE)</f>
        <v>CATHERINE</v>
      </c>
      <c r="E36" s="12" t="str">
        <f>VLOOKUP(C36,'Entriesgirls '!$A$3:$D$323,3,FALSE)</f>
        <v>COOKE</v>
      </c>
      <c r="F36" s="12" t="str">
        <f>VLOOKUP(C36,'Entriesgirls '!$A$3:$D$323,4,FALSE)</f>
        <v>CAMBERLEY</v>
      </c>
      <c r="G36" s="26">
        <v>9.59</v>
      </c>
    </row>
    <row r="37" spans="1:7" ht="12.75">
      <c r="A37" s="1">
        <v>36</v>
      </c>
      <c r="B37" s="12" t="str">
        <f>VLOOKUP(C37,'Entriesgirls '!$A$3:$E$323,5,FALSE)</f>
        <v>U9 girls</v>
      </c>
      <c r="C37" s="24">
        <v>1003</v>
      </c>
      <c r="D37" s="12" t="str">
        <f>VLOOKUP(C37,'Entriesgirls '!$A$3:$D$323,2,FALSE)</f>
        <v>AMELIA</v>
      </c>
      <c r="E37" s="12" t="str">
        <f>VLOOKUP(C37,'Entriesgirls '!$A$3:$D$323,3,FALSE)</f>
        <v>TRIST</v>
      </c>
      <c r="F37" s="12" t="str">
        <f>VLOOKUP(C37,'Entriesgirls '!$A$3:$D$323,4,FALSE)</f>
        <v>GREY HOUSE SCHOOL</v>
      </c>
      <c r="G37" s="26">
        <v>10.07</v>
      </c>
    </row>
    <row r="38" spans="1:7" ht="12.75">
      <c r="A38" s="1">
        <v>37</v>
      </c>
      <c r="B38" s="12" t="str">
        <f>VLOOKUP(C38,'Entriesgirls '!$A$3:$E$323,5,FALSE)</f>
        <v>U9 girls</v>
      </c>
      <c r="C38" s="24">
        <v>801</v>
      </c>
      <c r="D38" s="12" t="str">
        <f>VLOOKUP(C38,'Entriesgirls '!$A$3:$D$323,2,FALSE)</f>
        <v>ELLA</v>
      </c>
      <c r="E38" s="12" t="str">
        <f>VLOOKUP(C38,'Entriesgirls '!$A$3:$D$323,3,FALSE)</f>
        <v>JOHNSTON</v>
      </c>
      <c r="F38" s="12" t="str">
        <f>VLOOKUP(C38,'Entriesgirls '!$A$3:$D$323,4,FALSE)</f>
        <v>WOKING</v>
      </c>
      <c r="G38" s="26">
        <v>10.38</v>
      </c>
    </row>
    <row r="39" spans="1:7" ht="12.75">
      <c r="A39" s="1">
        <v>38</v>
      </c>
      <c r="B39" s="12" t="str">
        <f>VLOOKUP(C39,'Entriesgirls '!$A$3:$E$323,5,FALSE)</f>
        <v>U9 girls</v>
      </c>
      <c r="C39" s="24">
        <v>4</v>
      </c>
      <c r="D39" s="12" t="str">
        <f>VLOOKUP(C39,'Entriesgirls '!$A$3:$D$323,2,FALSE)</f>
        <v>EMMA</v>
      </c>
      <c r="E39" s="12" t="str">
        <f>VLOOKUP(C39,'Entriesgirls '!$A$3:$D$323,3,FALSE)</f>
        <v>RATCLIFFE</v>
      </c>
      <c r="F39" s="12" t="str">
        <f>VLOOKUP(C39,'Entriesgirls '!$A$3:$D$323,4,FALSE)</f>
        <v>AFD</v>
      </c>
      <c r="G39" s="26">
        <v>11.42</v>
      </c>
    </row>
    <row r="40" spans="1:7" ht="12.75">
      <c r="A40" s="1">
        <v>39</v>
      </c>
      <c r="B40" s="12" t="str">
        <f>VLOOKUP(C40,'Entriesgirls '!$A$3:$E$323,5,FALSE)</f>
        <v>U9 girls</v>
      </c>
      <c r="C40" s="24">
        <v>901</v>
      </c>
      <c r="D40" s="12" t="str">
        <f>VLOOKUP(C40,'Entriesgirls '!$A$3:$D$323,2,FALSE)</f>
        <v>LUCY</v>
      </c>
      <c r="E40" s="12" t="str">
        <f>VLOOKUP(C40,'Entriesgirls '!$A$3:$D$323,3,FALSE)</f>
        <v>CLENNELL</v>
      </c>
      <c r="F40" s="12" t="str">
        <f>VLOOKUP(C40,'Entriesgirls '!$A$3:$D$323,4,FALSE)</f>
        <v>CRAWLEY RIDGE SCHOOL</v>
      </c>
      <c r="G40" s="26">
        <v>12.29</v>
      </c>
    </row>
    <row r="41" spans="1:7" ht="12.75">
      <c r="A41" s="55"/>
      <c r="B41" s="56"/>
      <c r="C41" s="57"/>
      <c r="D41" s="56"/>
      <c r="E41" s="56"/>
      <c r="F41" s="56"/>
      <c r="G41" s="58"/>
    </row>
    <row r="42" ht="12.75">
      <c r="A42" s="21" t="s">
        <v>728</v>
      </c>
    </row>
    <row r="43" spans="1:6" ht="12.75">
      <c r="A43" s="21" t="s">
        <v>730</v>
      </c>
      <c r="D43" s="21" t="s">
        <v>731</v>
      </c>
      <c r="E43" s="21" t="s">
        <v>732</v>
      </c>
      <c r="F43" s="21" t="s">
        <v>874</v>
      </c>
    </row>
    <row r="44" spans="3:7" ht="12.75">
      <c r="C44" s="60"/>
      <c r="D44" s="61"/>
      <c r="E44" s="60"/>
      <c r="F44" s="75" t="s">
        <v>952</v>
      </c>
      <c r="G44" s="62"/>
    </row>
    <row r="45" spans="1:7" ht="12.75">
      <c r="A45" s="21">
        <v>1</v>
      </c>
      <c r="C45" s="60" t="s">
        <v>923</v>
      </c>
      <c r="D45" s="82">
        <v>11</v>
      </c>
      <c r="E45" s="60" t="s">
        <v>277</v>
      </c>
      <c r="F45" s="60"/>
      <c r="G45" s="62" t="s">
        <v>733</v>
      </c>
    </row>
    <row r="46" spans="1:7" ht="12.75">
      <c r="A46" s="21">
        <v>2</v>
      </c>
      <c r="C46" s="60" t="s">
        <v>925</v>
      </c>
      <c r="D46" s="82">
        <v>56</v>
      </c>
      <c r="E46" s="60" t="s">
        <v>734</v>
      </c>
      <c r="F46" s="60"/>
      <c r="G46" s="62" t="s">
        <v>733</v>
      </c>
    </row>
    <row r="47" spans="1:7" ht="12.75">
      <c r="A47" s="21">
        <v>3</v>
      </c>
      <c r="C47" s="60" t="s">
        <v>924</v>
      </c>
      <c r="D47" s="82">
        <v>72</v>
      </c>
      <c r="E47" s="60" t="s">
        <v>298</v>
      </c>
      <c r="F47" s="60"/>
      <c r="G47" s="62" t="s">
        <v>733</v>
      </c>
    </row>
    <row r="48" spans="1:7" ht="12.75">
      <c r="A48" s="21">
        <v>4</v>
      </c>
      <c r="C48" s="60" t="s">
        <v>927</v>
      </c>
      <c r="D48" s="82">
        <v>74</v>
      </c>
      <c r="E48" s="60" t="s">
        <v>436</v>
      </c>
      <c r="F48" s="60"/>
      <c r="G48" s="62" t="s">
        <v>733</v>
      </c>
    </row>
    <row r="49" spans="1:7" ht="12.75">
      <c r="A49" s="21">
        <v>5</v>
      </c>
      <c r="C49" s="21" t="s">
        <v>926</v>
      </c>
      <c r="D49" s="83">
        <v>80</v>
      </c>
      <c r="E49" s="21" t="s">
        <v>415</v>
      </c>
      <c r="G49" s="62" t="s">
        <v>733</v>
      </c>
    </row>
    <row r="50" spans="1:7" ht="12.75">
      <c r="A50" s="21">
        <v>6</v>
      </c>
      <c r="C50" s="60" t="s">
        <v>991</v>
      </c>
      <c r="D50" s="82">
        <v>129</v>
      </c>
      <c r="E50" s="60" t="s">
        <v>881</v>
      </c>
      <c r="F50" s="60"/>
      <c r="G50" s="62">
        <v>3</v>
      </c>
    </row>
    <row r="51" spans="1:7" ht="12.75">
      <c r="A51" s="21">
        <v>7</v>
      </c>
      <c r="C51" s="21" t="s">
        <v>966</v>
      </c>
      <c r="D51" s="83">
        <v>130</v>
      </c>
      <c r="E51" s="21" t="s">
        <v>882</v>
      </c>
      <c r="G51" s="21">
        <v>3</v>
      </c>
    </row>
    <row r="52" spans="1:7" ht="12.75">
      <c r="A52" s="21">
        <v>8</v>
      </c>
      <c r="C52" s="60" t="s">
        <v>967</v>
      </c>
      <c r="D52" s="82">
        <v>134</v>
      </c>
      <c r="E52" s="60" t="s">
        <v>115</v>
      </c>
      <c r="F52" s="60"/>
      <c r="G52" s="62">
        <v>2</v>
      </c>
    </row>
    <row r="53" spans="1:7" ht="12.75">
      <c r="A53" s="21">
        <v>9</v>
      </c>
      <c r="C53" s="60" t="s">
        <v>968</v>
      </c>
      <c r="D53" s="82">
        <v>133</v>
      </c>
      <c r="E53" s="60" t="s">
        <v>459</v>
      </c>
      <c r="F53" s="60"/>
      <c r="G53" s="62">
        <v>1</v>
      </c>
    </row>
    <row r="54" spans="3:7" ht="12.75">
      <c r="C54" s="60"/>
      <c r="D54" s="61"/>
      <c r="E54" s="60"/>
      <c r="F54" s="60"/>
      <c r="G54" s="62"/>
    </row>
    <row r="55" spans="3:7" ht="12.75">
      <c r="C55" s="60"/>
      <c r="D55" s="61"/>
      <c r="E55" s="60"/>
      <c r="F55" s="60"/>
      <c r="G55" s="62"/>
    </row>
    <row r="56" ht="12.75">
      <c r="D56" s="50"/>
    </row>
    <row r="57" spans="3:7" ht="12.75">
      <c r="C57" s="60"/>
      <c r="D57" s="61"/>
      <c r="E57" s="60"/>
      <c r="F57" s="60"/>
      <c r="G57" s="62"/>
    </row>
  </sheetData>
  <printOptions/>
  <pageMargins left="0.28" right="0.28" top="1" bottom="1" header="0.5" footer="0.5"/>
  <pageSetup horizontalDpi="300" verticalDpi="300" orientation="portrait" paperSize="9" r:id="rId1"/>
  <headerFooter alignWithMargins="0">
    <oddHeader>&amp;LMATCH 4- 4.3.12&amp;CNEWBURY BORDER LEAGUE 2011 - 2012&amp;RUNDER 9 GIRLS
amended version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37">
      <selection activeCell="K52" sqref="K52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2.140625" style="21" customWidth="1"/>
    <col min="5" max="5" width="16.7109375" style="2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VLOOKUP(C2,'Entriesgirls '!$A$3:$E$323,5,FALSE)</f>
        <v>U11 girls</v>
      </c>
      <c r="C2" s="22">
        <v>228</v>
      </c>
      <c r="D2" s="12" t="str">
        <f>VLOOKUP(C2,'Entriesgirls '!$A$3:$D$323,2,FALSE)</f>
        <v>NEVE</v>
      </c>
      <c r="E2" s="12" t="str">
        <f>VLOOKUP(C2,'Entriesgirls '!$A$3:$D$323,3,FALSE)</f>
        <v>HUDSON</v>
      </c>
      <c r="F2" s="12" t="str">
        <f>VLOOKUP(C2,'Entriesgirls '!$A$3:$D$323,4,FALSE)</f>
        <v>BRACKNELL</v>
      </c>
      <c r="G2" s="26">
        <v>9.31</v>
      </c>
    </row>
    <row r="3" spans="1:7" ht="12.75">
      <c r="A3" s="1">
        <v>2</v>
      </c>
      <c r="B3" s="12" t="str">
        <f>VLOOKUP(C3,'Entriesgirls '!$A$3:$E$323,5,FALSE)</f>
        <v>U11 girls</v>
      </c>
      <c r="C3" s="24">
        <v>230</v>
      </c>
      <c r="D3" s="12" t="str">
        <f>VLOOKUP(C3,'Entriesgirls '!$A$3:$D$323,2,FALSE)</f>
        <v>SOPHIE</v>
      </c>
      <c r="E3" s="12" t="str">
        <f>VLOOKUP(C3,'Entriesgirls '!$A$3:$D$323,3,FALSE)</f>
        <v>POOLE</v>
      </c>
      <c r="F3" s="12" t="str">
        <f>VLOOKUP(C3,'Entriesgirls '!$A$3:$D$323,4,FALSE)</f>
        <v>BRACKNELL</v>
      </c>
      <c r="G3" s="26">
        <v>9.39</v>
      </c>
    </row>
    <row r="4" spans="1:7" ht="12.75">
      <c r="A4" s="1">
        <v>3</v>
      </c>
      <c r="B4" s="12" t="str">
        <f>VLOOKUP(C4,'Entriesgirls '!$A$3:$E$323,5,FALSE)</f>
        <v>U11 girls</v>
      </c>
      <c r="C4" s="22">
        <v>315</v>
      </c>
      <c r="D4" s="12" t="str">
        <f>VLOOKUP(C4,'Entriesgirls '!$A$3:$D$323,2,FALSE)</f>
        <v>EMILY</v>
      </c>
      <c r="E4" s="12" t="str">
        <f>VLOOKUP(C4,'Entriesgirls '!$A$3:$D$323,3,FALSE)</f>
        <v>RODENBURG</v>
      </c>
      <c r="F4" s="12" t="str">
        <f>VLOOKUP(C4,'Entriesgirls '!$A$3:$D$323,4,FALSE)</f>
        <v>CAMBERLEY</v>
      </c>
      <c r="G4" s="26">
        <v>9.46</v>
      </c>
    </row>
    <row r="5" spans="1:7" ht="12.75">
      <c r="A5" s="1">
        <v>4</v>
      </c>
      <c r="B5" s="12" t="str">
        <f>VLOOKUP(C5,'Entriesgirls '!$A$3:$E$323,5,FALSE)</f>
        <v>U11 girls</v>
      </c>
      <c r="C5" s="22">
        <v>106</v>
      </c>
      <c r="D5" s="12" t="str">
        <f>VLOOKUP(C5,'Entriesgirls '!$A$3:$D$323,2,FALSE)</f>
        <v>REBECCA</v>
      </c>
      <c r="E5" s="12" t="str">
        <f>VLOOKUP(C5,'Entriesgirls '!$A$3:$D$323,3,FALSE)</f>
        <v>BULLOCK</v>
      </c>
      <c r="F5" s="12" t="str">
        <f>VLOOKUP(C5,'Entriesgirls '!$A$3:$D$323,4,FALSE)</f>
        <v>BASINGSTOKE</v>
      </c>
      <c r="G5" s="26">
        <v>9.59</v>
      </c>
    </row>
    <row r="6" spans="1:7" ht="12.75">
      <c r="A6" s="1">
        <v>5</v>
      </c>
      <c r="B6" s="12" t="str">
        <f>VLOOKUP(C6,'Entriesgirls '!$A$3:$E$323,5,FALSE)</f>
        <v>U11 girls</v>
      </c>
      <c r="C6" s="22">
        <v>229</v>
      </c>
      <c r="D6" s="12" t="str">
        <f>VLOOKUP(C6,'Entriesgirls '!$A$3:$D$323,2,FALSE)</f>
        <v>TILLY</v>
      </c>
      <c r="E6" s="12" t="str">
        <f>VLOOKUP(C6,'Entriesgirls '!$A$3:$D$323,3,FALSE)</f>
        <v>COLE</v>
      </c>
      <c r="F6" s="12" t="str">
        <f>VLOOKUP(C6,'Entriesgirls '!$A$3:$D$323,4,FALSE)</f>
        <v>BRACKNELL</v>
      </c>
      <c r="G6" s="26">
        <v>10.03</v>
      </c>
    </row>
    <row r="7" spans="1:7" ht="12.75">
      <c r="A7" s="1">
        <v>6</v>
      </c>
      <c r="B7" s="12" t="str">
        <f>VLOOKUP(C7,'Entriesgirls '!$A$3:$E$323,5,FALSE)</f>
        <v>U11 girls</v>
      </c>
      <c r="C7" s="24">
        <v>109</v>
      </c>
      <c r="D7" s="12" t="str">
        <f>VLOOKUP(C7,'Entriesgirls '!$A$3:$D$323,2,FALSE)</f>
        <v>ELLA</v>
      </c>
      <c r="E7" s="12" t="str">
        <f>VLOOKUP(C7,'Entriesgirls '!$A$3:$D$323,3,FALSE)</f>
        <v>THOMSON</v>
      </c>
      <c r="F7" s="12" t="str">
        <f>VLOOKUP(C7,'Entriesgirls '!$A$3:$D$323,4,FALSE)</f>
        <v>BASINGSTOKE</v>
      </c>
      <c r="G7" s="26">
        <v>10.05</v>
      </c>
    </row>
    <row r="8" spans="1:7" ht="12.75">
      <c r="A8" s="1">
        <v>7</v>
      </c>
      <c r="B8" s="12" t="str">
        <f>VLOOKUP(C8,'Entriesgirls '!$A$3:$E$323,5,FALSE)</f>
        <v>U11 girls</v>
      </c>
      <c r="C8" s="24">
        <v>219</v>
      </c>
      <c r="D8" s="12" t="str">
        <f>VLOOKUP(C8,'Entriesgirls '!$A$3:$D$323,2,FALSE)</f>
        <v>LOUISE</v>
      </c>
      <c r="E8" s="12" t="str">
        <f>VLOOKUP(C8,'Entriesgirls '!$A$3:$D$323,3,FALSE)</f>
        <v>KENNEDY</v>
      </c>
      <c r="F8" s="12" t="str">
        <f>VLOOKUP(C8,'Entriesgirls '!$A$3:$D$323,4,FALSE)</f>
        <v>BRACKNELL</v>
      </c>
      <c r="G8" s="26">
        <v>10.05</v>
      </c>
    </row>
    <row r="9" spans="1:7" ht="12.75">
      <c r="A9" s="1">
        <v>8</v>
      </c>
      <c r="B9" s="12" t="str">
        <f>VLOOKUP(C9,'Entriesgirls '!$A$3:$E$323,5,FALSE)</f>
        <v>U11 girls</v>
      </c>
      <c r="C9" s="22">
        <v>811</v>
      </c>
      <c r="D9" s="12" t="str">
        <f>VLOOKUP(C9,'Entriesgirls '!$A$3:$D$323,2,FALSE)</f>
        <v>KATIE</v>
      </c>
      <c r="E9" s="12" t="str">
        <f>VLOOKUP(C9,'Entriesgirls '!$A$3:$D$323,3,FALSE)</f>
        <v>HOPKINS</v>
      </c>
      <c r="F9" s="12" t="str">
        <f>VLOOKUP(C9,'Entriesgirls '!$A$3:$D$323,4,FALSE)</f>
        <v>WOKING</v>
      </c>
      <c r="G9" s="26">
        <v>10.15</v>
      </c>
    </row>
    <row r="10" spans="1:7" ht="12.75">
      <c r="A10" s="1">
        <v>9</v>
      </c>
      <c r="B10" s="12" t="str">
        <f>VLOOKUP(C10,'Entriesgirls '!$A$3:$E$323,5,FALSE)</f>
        <v>U11 girls</v>
      </c>
      <c r="C10" s="22">
        <v>117</v>
      </c>
      <c r="D10" s="12" t="str">
        <f>VLOOKUP(C10,'Entriesgirls '!$A$3:$D$323,2,FALSE)</f>
        <v>HANNAH </v>
      </c>
      <c r="E10" s="12" t="str">
        <f>VLOOKUP(C10,'Entriesgirls '!$A$3:$D$323,3,FALSE)</f>
        <v>REED</v>
      </c>
      <c r="F10" s="12" t="str">
        <f>VLOOKUP(C10,'Entriesgirls '!$A$3:$D$323,4,FALSE)</f>
        <v>BASINGSTOKE</v>
      </c>
      <c r="G10" s="26">
        <v>10.16</v>
      </c>
    </row>
    <row r="11" spans="1:7" ht="12.75">
      <c r="A11" s="1">
        <v>10</v>
      </c>
      <c r="B11" s="12" t="str">
        <f>VLOOKUP(C11,'Entriesgirls '!$A$3:$E$323,5,FALSE)</f>
        <v>U11 girls</v>
      </c>
      <c r="C11" s="22">
        <v>233</v>
      </c>
      <c r="D11" s="12" t="str">
        <f>VLOOKUP(C11,'Entriesgirls '!$A$3:$D$323,2,FALSE)</f>
        <v>STEPHANIE</v>
      </c>
      <c r="E11" s="12" t="str">
        <f>VLOOKUP(C11,'Entriesgirls '!$A$3:$D$323,3,FALSE)</f>
        <v>POOLE</v>
      </c>
      <c r="F11" s="12" t="str">
        <f>VLOOKUP(C11,'Entriesgirls '!$A$3:$D$323,4,FALSE)</f>
        <v>BRACKNELL</v>
      </c>
      <c r="G11" s="26">
        <v>10.21</v>
      </c>
    </row>
    <row r="12" spans="1:7" ht="12.75">
      <c r="A12" s="1">
        <v>11</v>
      </c>
      <c r="B12" s="48" t="str">
        <f>VLOOKUP(C12,'Entriesgirls '!$A$3:$E$323,5,FALSE)</f>
        <v>U11 girls</v>
      </c>
      <c r="C12" s="22">
        <v>105</v>
      </c>
      <c r="D12" s="48" t="str">
        <f>VLOOKUP(C12,'Entriesgirls '!$A$3:$D$323,2,FALSE)</f>
        <v>CHEYENNE</v>
      </c>
      <c r="E12" s="48" t="str">
        <f>VLOOKUP(C12,'Entriesgirls '!$A$3:$D$323,3,FALSE)</f>
        <v>OSAGIE</v>
      </c>
      <c r="F12" s="48" t="str">
        <f>VLOOKUP(C12,'Entriesgirls '!$A$3:$D$323,4,FALSE)</f>
        <v>BASINGSTOKE</v>
      </c>
      <c r="G12" s="26">
        <v>10.22</v>
      </c>
    </row>
    <row r="13" spans="1:7" ht="12.75">
      <c r="A13" s="1">
        <v>12</v>
      </c>
      <c r="B13" s="12" t="str">
        <f>VLOOKUP(C13,'Entriesgirls '!$A$3:$E$323,5,FALSE)</f>
        <v>U11 girls</v>
      </c>
      <c r="C13" s="24">
        <v>314</v>
      </c>
      <c r="D13" s="12" t="str">
        <f>VLOOKUP(C13,'Entriesgirls '!$A$3:$D$323,2,FALSE)</f>
        <v>CHARLIE</v>
      </c>
      <c r="E13" s="12" t="str">
        <f>VLOOKUP(C13,'Entriesgirls '!$A$3:$D$323,3,FALSE)</f>
        <v>HOLDEN</v>
      </c>
      <c r="F13" s="12" t="str">
        <f>VLOOKUP(C13,'Entriesgirls '!$A$3:$D$323,4,FALSE)</f>
        <v>CAMBERLEY</v>
      </c>
      <c r="G13" s="26">
        <v>10.23</v>
      </c>
    </row>
    <row r="14" spans="1:7" ht="12.75">
      <c r="A14" s="1">
        <v>13</v>
      </c>
      <c r="B14" s="12" t="str">
        <f>VLOOKUP(C14,'Entriesgirls '!$A$3:$E$323,5,FALSE)</f>
        <v>U11 girls</v>
      </c>
      <c r="C14" s="22">
        <v>501</v>
      </c>
      <c r="D14" s="12" t="str">
        <f>VLOOKUP(C14,'Entriesgirls '!$A$3:$D$323,2,FALSE)</f>
        <v>LOUISA</v>
      </c>
      <c r="E14" s="12" t="str">
        <f>VLOOKUP(C14,'Entriesgirls '!$A$3:$D$323,3,FALSE)</f>
        <v>JONES</v>
      </c>
      <c r="F14" s="12" t="str">
        <f>VLOOKUP(C14,'Entriesgirls '!$A$3:$D$323,4,FALSE)</f>
        <v>ANDOVER</v>
      </c>
      <c r="G14" s="26">
        <v>10.26</v>
      </c>
    </row>
    <row r="15" spans="1:7" ht="12.75">
      <c r="A15" s="1">
        <v>14</v>
      </c>
      <c r="B15" s="12" t="str">
        <f>VLOOKUP(C15,'Entriesgirls '!$A$3:$E$323,5,FALSE)</f>
        <v>U11 girls</v>
      </c>
      <c r="C15" s="22">
        <v>311</v>
      </c>
      <c r="D15" s="12" t="str">
        <f>VLOOKUP(C15,'Entriesgirls '!$A$3:$D$323,2,FALSE)</f>
        <v>RHIANNA</v>
      </c>
      <c r="E15" s="12" t="str">
        <f>VLOOKUP(C15,'Entriesgirls '!$A$3:$D$323,3,FALSE)</f>
        <v>GRAINGER</v>
      </c>
      <c r="F15" s="12" t="str">
        <f>VLOOKUP(C15,'Entriesgirls '!$A$3:$D$323,4,FALSE)</f>
        <v>CAMBERLEY</v>
      </c>
      <c r="G15" s="26">
        <v>10.29</v>
      </c>
    </row>
    <row r="16" spans="1:7" ht="12.75">
      <c r="A16" s="1">
        <v>15</v>
      </c>
      <c r="B16" s="12" t="str">
        <f>VLOOKUP(C16,'Entriesgirls '!$A$3:$E$323,5,FALSE)</f>
        <v>U11 girls</v>
      </c>
      <c r="C16" s="22">
        <v>316</v>
      </c>
      <c r="D16" s="12" t="str">
        <f>VLOOKUP(C16,'Entriesgirls '!$A$3:$D$323,2,FALSE)</f>
        <v>LARA</v>
      </c>
      <c r="E16" s="12" t="str">
        <f>VLOOKUP(C16,'Entriesgirls '!$A$3:$D$323,3,FALSE)</f>
        <v>BASS</v>
      </c>
      <c r="F16" s="12" t="str">
        <f>VLOOKUP(C16,'Entriesgirls '!$A$3:$D$323,4,FALSE)</f>
        <v>CAMBERLEY</v>
      </c>
      <c r="G16" s="26">
        <v>10.33</v>
      </c>
    </row>
    <row r="17" spans="1:8" ht="12.75">
      <c r="A17" s="1">
        <v>16</v>
      </c>
      <c r="B17" s="12" t="str">
        <f>VLOOKUP(C17,'Entriesgirls '!$A$3:$E$323,5,FALSE)</f>
        <v>U11 girls</v>
      </c>
      <c r="C17" s="22">
        <v>128</v>
      </c>
      <c r="D17" s="12" t="str">
        <f>VLOOKUP(C17,'Entriesgirls '!$A$3:$D$323,2,FALSE)</f>
        <v>CATHERINE</v>
      </c>
      <c r="E17" s="12" t="str">
        <f>VLOOKUP(C17,'Entriesgirls '!$A$3:$D$323,3,FALSE)</f>
        <v>EDWARDS</v>
      </c>
      <c r="F17" s="12" t="str">
        <f>VLOOKUP(C17,'Entriesgirls '!$A$3:$D$323,4,FALSE)</f>
        <v>BASINGSTOKE</v>
      </c>
      <c r="G17" s="26">
        <v>10.44</v>
      </c>
      <c r="H17" s="29"/>
    </row>
    <row r="18" spans="1:7" ht="12.75">
      <c r="A18" s="1">
        <v>17</v>
      </c>
      <c r="B18" s="12" t="str">
        <f>VLOOKUP(C18,'Entriesgirls '!$A$3:$E$323,5,FALSE)</f>
        <v>U11 girls</v>
      </c>
      <c r="C18" s="22">
        <v>242</v>
      </c>
      <c r="D18" s="12" t="str">
        <f>VLOOKUP(C18,'Entriesgirls '!$A$3:$D$323,2,FALSE)</f>
        <v>ELLIE</v>
      </c>
      <c r="E18" s="12" t="str">
        <f>VLOOKUP(C18,'Entriesgirls '!$A$3:$D$323,3,FALSE)</f>
        <v>JONES</v>
      </c>
      <c r="F18" s="12" t="str">
        <f>VLOOKUP(C18,'Entriesgirls '!$A$3:$D$323,4,FALSE)</f>
        <v>BRACKNELL</v>
      </c>
      <c r="G18" s="26">
        <v>10.45</v>
      </c>
    </row>
    <row r="19" spans="1:7" ht="12.75">
      <c r="A19" s="1">
        <v>18</v>
      </c>
      <c r="B19" s="12" t="str">
        <f>VLOOKUP(C19,'Entriesgirls '!$A$3:$E$323,5,FALSE)</f>
        <v>U11 girls</v>
      </c>
      <c r="C19" s="22">
        <v>23</v>
      </c>
      <c r="D19" s="12" t="str">
        <f>VLOOKUP(C19,'Entriesgirls '!$A$3:$D$323,2,FALSE)</f>
        <v>EVIE</v>
      </c>
      <c r="E19" s="12" t="str">
        <f>VLOOKUP(C19,'Entriesgirls '!$A$3:$D$323,3,FALSE)</f>
        <v>EPPS</v>
      </c>
      <c r="F19" s="12" t="str">
        <f>VLOOKUP(C19,'Entriesgirls '!$A$3:$D$323,4,FALSE)</f>
        <v>AFD</v>
      </c>
      <c r="G19" s="26">
        <v>10.46</v>
      </c>
    </row>
    <row r="20" spans="1:7" ht="12.75">
      <c r="A20" s="1">
        <v>19</v>
      </c>
      <c r="B20" s="12" t="str">
        <f>VLOOKUP(C20,'Entriesgirls '!$A$3:$E$323,5,FALSE)</f>
        <v>U11 girls</v>
      </c>
      <c r="C20" s="22">
        <v>120</v>
      </c>
      <c r="D20" s="12" t="str">
        <f>VLOOKUP(C20,'Entriesgirls '!$A$3:$D$323,2,FALSE)</f>
        <v>ERIN</v>
      </c>
      <c r="E20" s="12" t="str">
        <f>VLOOKUP(C20,'Entriesgirls '!$A$3:$D$323,3,FALSE)</f>
        <v>WHITEMAN</v>
      </c>
      <c r="F20" s="12" t="str">
        <f>VLOOKUP(C20,'Entriesgirls '!$A$3:$D$323,4,FALSE)</f>
        <v>BASINGSTOKE</v>
      </c>
      <c r="G20" s="28" t="s">
        <v>918</v>
      </c>
    </row>
    <row r="21" spans="1:7" ht="12.75">
      <c r="A21" s="1">
        <v>20</v>
      </c>
      <c r="B21" s="12" t="str">
        <f>VLOOKUP(C21,'Entriesgirls '!$A$3:$E$323,5,FALSE)</f>
        <v>U11 girls</v>
      </c>
      <c r="C21" s="22">
        <v>925</v>
      </c>
      <c r="D21" s="47" t="str">
        <f>VLOOKUP(C21,'Entriesgirls '!$A$3:$D$323,2,FALSE)</f>
        <v>LEAH</v>
      </c>
      <c r="E21" s="12" t="str">
        <f>VLOOKUP(C21,'Entriesgirls '!$A$3:$D$323,3,FALSE)</f>
        <v>ADDISON</v>
      </c>
      <c r="F21" s="12" t="str">
        <f>VLOOKUP(C21,'Entriesgirls '!$A$3:$D$323,4,FALSE)</f>
        <v>CRAWLEY RIDGE SCHOOL</v>
      </c>
      <c r="G21" s="26">
        <v>10.58</v>
      </c>
    </row>
    <row r="22" spans="1:7" ht="12.75">
      <c r="A22" s="1">
        <v>21</v>
      </c>
      <c r="B22" s="12" t="str">
        <f>VLOOKUP(C22,'Entriesgirls '!$A$3:$E$323,5,FALSE)</f>
        <v>U11 girls</v>
      </c>
      <c r="C22" s="22">
        <v>100</v>
      </c>
      <c r="D22" s="12" t="str">
        <f>VLOOKUP(C22,'Entriesgirls '!$A$3:$D$323,2,FALSE)</f>
        <v>CHARLOTTE</v>
      </c>
      <c r="E22" s="12" t="str">
        <f>VLOOKUP(C22,'Entriesgirls '!$A$3:$D$323,3,FALSE)</f>
        <v>KIRBY</v>
      </c>
      <c r="F22" s="12" t="str">
        <f>VLOOKUP(C22,'Entriesgirls '!$A$3:$D$323,4,FALSE)</f>
        <v>BASINGSTOKE</v>
      </c>
      <c r="G22" s="26">
        <v>10.59</v>
      </c>
    </row>
    <row r="23" spans="1:7" ht="12.75">
      <c r="A23" s="1">
        <v>22</v>
      </c>
      <c r="B23" s="12" t="str">
        <f>VLOOKUP(C23,'Entriesgirls '!$A$3:$E$323,5,FALSE)</f>
        <v>U11 girls</v>
      </c>
      <c r="C23" s="22">
        <v>405</v>
      </c>
      <c r="D23" s="12" t="str">
        <f>VLOOKUP(C23,'Entriesgirls '!$A$3:$D$323,2,FALSE)</f>
        <v>HANNAH</v>
      </c>
      <c r="E23" s="12" t="str">
        <f>VLOOKUP(C23,'Entriesgirls '!$A$3:$D$323,3,FALSE)</f>
        <v>BLAKISTON</v>
      </c>
      <c r="F23" s="12" t="str">
        <f>VLOOKUP(C23,'Entriesgirls '!$A$3:$D$323,4,FALSE)</f>
        <v>FLEET &amp; CROOKHAM</v>
      </c>
      <c r="G23" s="26">
        <v>11</v>
      </c>
    </row>
    <row r="24" spans="1:7" ht="12.75">
      <c r="A24" s="1">
        <v>23</v>
      </c>
      <c r="B24" s="12" t="str">
        <f>VLOOKUP(C24,'Entriesgirls '!$A$3:$E$323,5,FALSE)</f>
        <v>U11 girls</v>
      </c>
      <c r="C24" s="22">
        <v>309</v>
      </c>
      <c r="D24" s="12" t="str">
        <f>VLOOKUP(C24,'Entriesgirls '!$A$3:$D$323,2,FALSE)</f>
        <v>ROSA</v>
      </c>
      <c r="E24" s="12" t="str">
        <f>VLOOKUP(C24,'Entriesgirls '!$A$3:$D$323,3,FALSE)</f>
        <v>WEBB</v>
      </c>
      <c r="F24" s="12" t="str">
        <f>VLOOKUP(C24,'Entriesgirls '!$A$3:$D$323,4,FALSE)</f>
        <v>CAMBERLEY</v>
      </c>
      <c r="G24" s="26">
        <v>11.04</v>
      </c>
    </row>
    <row r="25" spans="1:7" ht="12.75">
      <c r="A25" s="1">
        <v>24</v>
      </c>
      <c r="B25" s="12" t="str">
        <f>VLOOKUP(C25,'Entriesgirls '!$A$3:$E$323,5,FALSE)</f>
        <v>U11 girls</v>
      </c>
      <c r="C25" s="22">
        <v>1321</v>
      </c>
      <c r="D25" s="12" t="str">
        <f>VLOOKUP(C25,'Entriesgirls '!$A$3:$D$323,2,FALSE)</f>
        <v>MOLLY</v>
      </c>
      <c r="E25" s="12" t="str">
        <f>VLOOKUP(C25,'Entriesgirls '!$A$3:$D$323,3,FALSE)</f>
        <v>WATERIDGE</v>
      </c>
      <c r="F25" s="12" t="str">
        <f>VLOOKUP(C25,'Entriesgirls '!$A$3:$D$323,4,FALSE)</f>
        <v>OVERTON</v>
      </c>
      <c r="G25" s="26">
        <v>11.08</v>
      </c>
    </row>
    <row r="26" spans="1:7" ht="12.75">
      <c r="A26" s="1">
        <v>25</v>
      </c>
      <c r="B26" s="12" t="str">
        <f>VLOOKUP(C26,'Entriesgirls '!$A$3:$E$323,5,FALSE)</f>
        <v>U11 girls</v>
      </c>
      <c r="C26" s="24">
        <v>336</v>
      </c>
      <c r="D26" s="12" t="str">
        <f>VLOOKUP(C26,'Entriesgirls '!$A$3:$D$323,2,FALSE)</f>
        <v>MOLLY</v>
      </c>
      <c r="E26" s="12" t="str">
        <f>VLOOKUP(C26,'Entriesgirls '!$A$3:$D$323,3,FALSE)</f>
        <v>HYDE</v>
      </c>
      <c r="F26" s="12" t="str">
        <f>VLOOKUP(C26,'Entriesgirls '!$A$3:$D$323,4,FALSE)</f>
        <v>CAMBERLEY</v>
      </c>
      <c r="G26" s="26">
        <v>11.9</v>
      </c>
    </row>
    <row r="27" spans="1:7" ht="12.75">
      <c r="A27" s="1">
        <v>26</v>
      </c>
      <c r="B27" s="12" t="str">
        <f>VLOOKUP(C27,'Entriesgirls '!$A$3:$E$323,5,FALSE)</f>
        <v>U11 girls</v>
      </c>
      <c r="C27" s="22">
        <v>928</v>
      </c>
      <c r="D27" s="12" t="str">
        <f>VLOOKUP(C27,'Entriesgirls '!$A$3:$D$323,2,FALSE)</f>
        <v>ALANA</v>
      </c>
      <c r="E27" s="12" t="str">
        <f>VLOOKUP(C27,'Entriesgirls '!$A$3:$D$323,3,FALSE)</f>
        <v>HELMS</v>
      </c>
      <c r="F27" s="12" t="str">
        <f>VLOOKUP(C27,'Entriesgirls '!$A$3:$D$323,4,FALSE)</f>
        <v>CRAWLEY RIDGE SCHOOL</v>
      </c>
      <c r="G27" s="26">
        <v>11.1</v>
      </c>
    </row>
    <row r="28" spans="1:7" ht="12.75">
      <c r="A28" s="1">
        <v>27</v>
      </c>
      <c r="B28" s="12" t="str">
        <f>VLOOKUP(C28,'Entriesgirls '!$A$3:$E$323,5,FALSE)</f>
        <v>U11 girls</v>
      </c>
      <c r="C28" s="22">
        <v>113</v>
      </c>
      <c r="D28" s="12" t="str">
        <f>VLOOKUP(C28,'Entriesgirls '!$A$3:$D$323,2,FALSE)</f>
        <v>TAYLA</v>
      </c>
      <c r="E28" s="12" t="str">
        <f>VLOOKUP(C28,'Entriesgirls '!$A$3:$D$323,3,FALSE)</f>
        <v>WEGG</v>
      </c>
      <c r="F28" s="12" t="str">
        <f>VLOOKUP(C28,'Entriesgirls '!$A$3:$D$323,4,FALSE)</f>
        <v>BASINGSTOKE</v>
      </c>
      <c r="G28" s="26">
        <v>11.1</v>
      </c>
    </row>
    <row r="29" spans="1:7" ht="12.75">
      <c r="A29" s="1">
        <v>28</v>
      </c>
      <c r="B29" s="12" t="str">
        <f>VLOOKUP(C29,'Entriesgirls '!$A$3:$E$323,5,FALSE)</f>
        <v>U11 girls</v>
      </c>
      <c r="C29" s="24">
        <v>15</v>
      </c>
      <c r="D29" s="12" t="str">
        <f>VLOOKUP(C29,'Entriesgirls '!$A$3:$D$323,2,FALSE)</f>
        <v>MORGAN</v>
      </c>
      <c r="E29" s="12" t="str">
        <f>VLOOKUP(C29,'Entriesgirls '!$A$3:$D$323,3,FALSE)</f>
        <v>NEIGHBOUR</v>
      </c>
      <c r="F29" s="12" t="str">
        <f>VLOOKUP(C29,'Entriesgirls '!$A$3:$D$323,4,FALSE)</f>
        <v>AFD</v>
      </c>
      <c r="G29" s="26">
        <v>11.14</v>
      </c>
    </row>
    <row r="30" spans="1:7" ht="12.75">
      <c r="A30" s="1">
        <v>29</v>
      </c>
      <c r="B30" s="12" t="str">
        <f>VLOOKUP(C30,'Entriesgirls '!$A$3:$E$323,5,FALSE)</f>
        <v>U11 girls</v>
      </c>
      <c r="C30" s="22">
        <v>110</v>
      </c>
      <c r="D30" s="12" t="str">
        <f>VLOOKUP(C30,'Entriesgirls '!$A$3:$D$323,2,FALSE)</f>
        <v>MEGAN</v>
      </c>
      <c r="E30" s="12" t="str">
        <f>VLOOKUP(C30,'Entriesgirls '!$A$3:$D$323,3,FALSE)</f>
        <v>FRENCH</v>
      </c>
      <c r="F30" s="12" t="str">
        <f>VLOOKUP(C30,'Entriesgirls '!$A$3:$D$323,4,FALSE)</f>
        <v>BASINGSTOKE</v>
      </c>
      <c r="G30" s="26">
        <v>11.18</v>
      </c>
    </row>
    <row r="31" spans="1:7" ht="12.75">
      <c r="A31" s="1">
        <v>30</v>
      </c>
      <c r="B31" s="12" t="str">
        <f>VLOOKUP(C31,'Entriesgirls '!$A$3:$E$323,5,FALSE)</f>
        <v>U11 girls</v>
      </c>
      <c r="C31" s="22">
        <v>927</v>
      </c>
      <c r="D31" s="12" t="str">
        <f>VLOOKUP(C31,'Entriesgirls '!$A$3:$D$323,2,FALSE)</f>
        <v>HANNAH</v>
      </c>
      <c r="E31" s="12" t="str">
        <f>VLOOKUP(C31,'Entriesgirls '!$A$3:$D$323,3,FALSE)</f>
        <v>BARRATT</v>
      </c>
      <c r="F31" s="12" t="str">
        <f>VLOOKUP(C31,'Entriesgirls '!$A$3:$D$323,4,FALSE)</f>
        <v>CRAWLEY RIDGE SCHOOL</v>
      </c>
      <c r="G31" s="26">
        <v>11.21</v>
      </c>
    </row>
    <row r="32" spans="1:7" ht="12.75">
      <c r="A32" s="1">
        <v>31</v>
      </c>
      <c r="B32" s="12" t="str">
        <f>VLOOKUP(C32,'Entriesgirls '!$A$3:$E$323,5,FALSE)</f>
        <v>U11 girls</v>
      </c>
      <c r="C32" s="22">
        <v>221</v>
      </c>
      <c r="D32" s="12" t="str">
        <f>VLOOKUP(C32,'Entriesgirls '!$A$3:$D$323,2,FALSE)</f>
        <v>AMY</v>
      </c>
      <c r="E32" s="12" t="str">
        <f>VLOOKUP(C32,'Entriesgirls '!$A$3:$D$323,3,FALSE)</f>
        <v>BROGDEN</v>
      </c>
      <c r="F32" s="12" t="str">
        <f>VLOOKUP(C32,'Entriesgirls '!$A$3:$D$323,4,FALSE)</f>
        <v>BRACKNELL</v>
      </c>
      <c r="G32" s="26">
        <v>11.22</v>
      </c>
    </row>
    <row r="33" spans="1:7" ht="12.75">
      <c r="A33" s="1">
        <v>32</v>
      </c>
      <c r="B33" s="12" t="str">
        <f>VLOOKUP(C33,'Entriesgirls '!$A$3:$E$323,5,FALSE)</f>
        <v>U11 girls</v>
      </c>
      <c r="C33" s="22">
        <v>239</v>
      </c>
      <c r="D33" s="47" t="str">
        <f>VLOOKUP(C33,'Entriesgirls '!$A$3:$D$323,2,FALSE)</f>
        <v>LAURA </v>
      </c>
      <c r="E33" s="12" t="str">
        <f>VLOOKUP(C33,'Entriesgirls '!$A$3:$D$323,3,FALSE)</f>
        <v>STAVES</v>
      </c>
      <c r="F33" s="12" t="str">
        <f>VLOOKUP(C33,'Entriesgirls '!$A$3:$D$323,4,FALSE)</f>
        <v>BRACKNELL</v>
      </c>
      <c r="G33" s="26">
        <v>11.26</v>
      </c>
    </row>
    <row r="34" spans="1:7" ht="12.75">
      <c r="A34" s="66">
        <v>33</v>
      </c>
      <c r="B34" s="12" t="str">
        <f>VLOOKUP(C34,'Entriesgirls '!$A$3:$E$323,5,FALSE)</f>
        <v>U11 girls</v>
      </c>
      <c r="C34" s="22">
        <v>406</v>
      </c>
      <c r="D34" s="12" t="str">
        <f>VLOOKUP(C34,'Entriesgirls '!$A$3:$D$323,2,FALSE)</f>
        <v>EMMA</v>
      </c>
      <c r="E34" s="12" t="str">
        <f>VLOOKUP(C34,'Entriesgirls '!$A$3:$D$323,3,FALSE)</f>
        <v>BUTTERWICK</v>
      </c>
      <c r="F34" s="12" t="str">
        <f>VLOOKUP(C34,'Entriesgirls '!$A$3:$D$323,4,FALSE)</f>
        <v>FLEET &amp; CROOKHAM</v>
      </c>
      <c r="G34" s="26">
        <v>11.44</v>
      </c>
    </row>
    <row r="35" spans="1:7" ht="12.75">
      <c r="A35" s="1">
        <v>34</v>
      </c>
      <c r="B35" s="12" t="str">
        <f>VLOOKUP(C35,'Entriesgirls '!$A$3:$E$323,5,FALSE)</f>
        <v>U11 girls</v>
      </c>
      <c r="C35" s="22">
        <v>409</v>
      </c>
      <c r="D35" s="12" t="str">
        <f>VLOOKUP(C35,'Entriesgirls '!$A$3:$D$323,2,FALSE)</f>
        <v>ELLA</v>
      </c>
      <c r="E35" s="12" t="str">
        <f>VLOOKUP(C35,'Entriesgirls '!$A$3:$D$323,3,FALSE)</f>
        <v>CVETKOVIC</v>
      </c>
      <c r="F35" s="12" t="str">
        <f>VLOOKUP(C35,'Entriesgirls '!$A$3:$D$323,4,FALSE)</f>
        <v>FLEET &amp; CROOKHAM</v>
      </c>
      <c r="G35" s="28" t="s">
        <v>919</v>
      </c>
    </row>
    <row r="36" spans="1:7" ht="12.75">
      <c r="A36" s="1">
        <v>35</v>
      </c>
      <c r="B36" s="12" t="str">
        <f>VLOOKUP(C36,'Entriesgirls '!$A$3:$E$323,5,FALSE)</f>
        <v>U11 girls</v>
      </c>
      <c r="C36" s="22">
        <v>1126</v>
      </c>
      <c r="D36" s="12" t="str">
        <f>VLOOKUP(C36,'Entriesgirls '!$A$3:$D$323,2,FALSE)</f>
        <v>LIBBY </v>
      </c>
      <c r="E36" s="12" t="str">
        <f>VLOOKUP(C36,'Entriesgirls '!$A$3:$D$323,3,FALSE)</f>
        <v>BLAINE</v>
      </c>
      <c r="F36" s="12" t="str">
        <f>VLOOKUP(C36,'Entriesgirls '!$A$3:$D$323,4,FALSE)</f>
        <v>PYRFORD SCHOOL</v>
      </c>
      <c r="G36" s="26">
        <v>11.46</v>
      </c>
    </row>
    <row r="37" spans="1:7" ht="12.75">
      <c r="A37" s="1">
        <v>36</v>
      </c>
      <c r="B37" s="12" t="str">
        <f>VLOOKUP(C37,'Entriesgirls '!$A$3:$E$323,5,FALSE)</f>
        <v>U11 girls</v>
      </c>
      <c r="C37" s="22">
        <v>119</v>
      </c>
      <c r="D37" s="12" t="str">
        <f>VLOOKUP(C37,'Entriesgirls '!$A$3:$D$323,2,FALSE)</f>
        <v>CAROLINE</v>
      </c>
      <c r="E37" s="12" t="str">
        <f>VLOOKUP(C37,'Entriesgirls '!$A$3:$D$323,3,FALSE)</f>
        <v>O'CONNOR</v>
      </c>
      <c r="F37" s="12" t="str">
        <f>VLOOKUP(C37,'Entriesgirls '!$A$3:$D$323,4,FALSE)</f>
        <v>BASINGSTOKE</v>
      </c>
      <c r="G37" s="26">
        <v>11.47</v>
      </c>
    </row>
    <row r="38" spans="1:7" ht="12.75">
      <c r="A38" s="1">
        <v>37</v>
      </c>
      <c r="B38" s="12" t="str">
        <f>VLOOKUP(C38,'Entriesgirls '!$A$3:$E$323,5,FALSE)</f>
        <v>U11 girls</v>
      </c>
      <c r="C38" s="22">
        <v>404</v>
      </c>
      <c r="D38" s="12" t="str">
        <f>VLOOKUP(C38,'Entriesgirls '!$A$3:$D$323,2,FALSE)</f>
        <v>OLIVIA</v>
      </c>
      <c r="E38" s="12" t="str">
        <f>VLOOKUP(C38,'Entriesgirls '!$A$3:$D$323,3,FALSE)</f>
        <v>BLACOW</v>
      </c>
      <c r="F38" s="12" t="str">
        <f>VLOOKUP(C38,'Entriesgirls '!$A$3:$D$323,4,FALSE)</f>
        <v>FLEET &amp; CROOKHAM</v>
      </c>
      <c r="G38" s="26">
        <v>11.47</v>
      </c>
    </row>
    <row r="39" spans="1:7" ht="12.75">
      <c r="A39" s="1">
        <v>38</v>
      </c>
      <c r="B39" s="12" t="str">
        <f>VLOOKUP(C39,'Entriesgirls '!$A$3:$E$323,5,FALSE)</f>
        <v>U11 girls</v>
      </c>
      <c r="C39" s="22">
        <v>338</v>
      </c>
      <c r="D39" s="12" t="str">
        <f>VLOOKUP(C39,'Entriesgirls '!$A$3:$D$323,2,FALSE)</f>
        <v>CHESKA</v>
      </c>
      <c r="E39" s="49" t="str">
        <f>VLOOKUP(C39,'Entriesgirls '!$A$3:$D$323,3,FALSE)</f>
        <v>DAVISON POLTLOCK</v>
      </c>
      <c r="F39" s="12" t="str">
        <f>VLOOKUP(C39,'Entriesgirls '!$A$3:$D$323,4,FALSE)</f>
        <v>CAMBERLEY</v>
      </c>
      <c r="G39" s="26">
        <v>11.55</v>
      </c>
    </row>
    <row r="40" spans="1:7" ht="12.75">
      <c r="A40" s="1">
        <v>39</v>
      </c>
      <c r="B40" s="12" t="str">
        <f>VLOOKUP(C40,'Entriesgirls '!$A$3:$E$323,5,FALSE)</f>
        <v>U11 girls</v>
      </c>
      <c r="C40" s="22">
        <v>17</v>
      </c>
      <c r="D40" s="12" t="str">
        <f>VLOOKUP(C40,'Entriesgirls '!$A$3:$D$323,2,FALSE)</f>
        <v>SOPHIE</v>
      </c>
      <c r="E40" s="12" t="str">
        <f>VLOOKUP(C40,'Entriesgirls '!$A$3:$D$323,3,FALSE)</f>
        <v>SMITH</v>
      </c>
      <c r="F40" s="12" t="str">
        <f>VLOOKUP(C40,'Entriesgirls '!$A$3:$D$323,4,FALSE)</f>
        <v>AFD</v>
      </c>
      <c r="G40" s="26">
        <v>11.57</v>
      </c>
    </row>
    <row r="41" spans="1:7" ht="12.75">
      <c r="A41" s="1">
        <v>40</v>
      </c>
      <c r="B41" s="12" t="str">
        <f>VLOOKUP(C41,'Entriesgirls '!$A$3:$E$323,5,FALSE)</f>
        <v>U11 girls</v>
      </c>
      <c r="C41" s="22">
        <v>13</v>
      </c>
      <c r="D41" s="12" t="str">
        <f>VLOOKUP(C41,'Entriesgirls '!$A$3:$D$323,2,FALSE)</f>
        <v>NOELIA</v>
      </c>
      <c r="E41" s="12" t="str">
        <f>VLOOKUP(C41,'Entriesgirls '!$A$3:$D$323,3,FALSE)</f>
        <v>AGUIRRE</v>
      </c>
      <c r="F41" s="12" t="str">
        <f>VLOOKUP(C41,'Entriesgirls '!$A$3:$D$323,4,FALSE)</f>
        <v>AFD</v>
      </c>
      <c r="G41" s="26">
        <v>11.58</v>
      </c>
    </row>
    <row r="42" spans="1:7" ht="12.75">
      <c r="A42" s="1">
        <v>41</v>
      </c>
      <c r="B42" s="12" t="str">
        <f>VLOOKUP(C42,'Entriesgirls '!$A$3:$E$323,5,FALSE)</f>
        <v>U11 girls</v>
      </c>
      <c r="C42" s="22">
        <v>14</v>
      </c>
      <c r="D42" s="12" t="str">
        <f>VLOOKUP(C42,'Entriesgirls '!$A$3:$D$323,2,FALSE)</f>
        <v>GRACE</v>
      </c>
      <c r="E42" s="12" t="str">
        <f>VLOOKUP(C42,'Entriesgirls '!$A$3:$D$323,3,FALSE)</f>
        <v>WEBBER</v>
      </c>
      <c r="F42" s="12" t="str">
        <f>VLOOKUP(C42,'Entriesgirls '!$A$3:$D$323,4,FALSE)</f>
        <v>AFD</v>
      </c>
      <c r="G42" s="26">
        <v>11.59</v>
      </c>
    </row>
    <row r="43" spans="1:7" ht="12.75">
      <c r="A43" s="1">
        <v>42</v>
      </c>
      <c r="B43" s="12" t="str">
        <f>VLOOKUP(C43,'Entriesgirls '!$A$3:$E$324,5,FALSE)</f>
        <v>U11 girls</v>
      </c>
      <c r="C43" s="22">
        <v>215</v>
      </c>
      <c r="D43" s="12" t="str">
        <f>VLOOKUP(C43,'Entriesgirls '!$A$3:$D$324,2,FALSE)</f>
        <v>NATASHA</v>
      </c>
      <c r="E43" s="12" t="str">
        <f>VLOOKUP(C43,'Entriesgirls '!$A$3:$D$324,3,FALSE)</f>
        <v>BENNETT</v>
      </c>
      <c r="F43" s="12" t="str">
        <f>VLOOKUP(C43,'Entriesgirls '!$A$3:$D$324,4,FALSE)</f>
        <v>BRACKNELL</v>
      </c>
      <c r="G43" s="26">
        <v>12.02</v>
      </c>
    </row>
    <row r="44" spans="1:7" ht="12.75">
      <c r="A44" s="1">
        <v>43</v>
      </c>
      <c r="B44" s="12" t="str">
        <f>VLOOKUP(C44,'Entriesgirls '!$A$3:$E$323,5,FALSE)</f>
        <v>U11 girls</v>
      </c>
      <c r="C44" s="24">
        <v>926</v>
      </c>
      <c r="D44" s="12" t="str">
        <f>VLOOKUP(C44,'Entriesgirls '!$A$3:$D$323,2,FALSE)</f>
        <v>LINA</v>
      </c>
      <c r="E44" s="12" t="str">
        <f>VLOOKUP(C44,'Entriesgirls '!$A$3:$D$323,3,FALSE)</f>
        <v>AUER</v>
      </c>
      <c r="F44" s="12" t="str">
        <f>VLOOKUP(C44,'Entriesgirls '!$A$3:$D$323,4,FALSE)</f>
        <v>CRAWLEY RIDGE SCHOOL</v>
      </c>
      <c r="G44" s="26">
        <v>12.03</v>
      </c>
    </row>
    <row r="45" spans="1:7" ht="12.75">
      <c r="A45" s="1">
        <v>44</v>
      </c>
      <c r="B45" s="12" t="str">
        <f>VLOOKUP(C45,'Entriesgirls '!$A$3:$E$323,5,FALSE)</f>
        <v>U11 girls</v>
      </c>
      <c r="C45" s="22">
        <v>411</v>
      </c>
      <c r="D45" s="12" t="str">
        <f>VLOOKUP(C45,'Entriesgirls '!$A$3:$D$323,2,FALSE)</f>
        <v>CAITRIONA</v>
      </c>
      <c r="E45" s="12" t="str">
        <f>VLOOKUP(C45,'Entriesgirls '!$A$3:$D$323,3,FALSE)</f>
        <v>FARRELL</v>
      </c>
      <c r="F45" s="12" t="str">
        <f>VLOOKUP(C45,'Entriesgirls '!$A$3:$D$323,4,FALSE)</f>
        <v>FLEET &amp; CROOKHAM</v>
      </c>
      <c r="G45" s="26">
        <v>12.18</v>
      </c>
    </row>
    <row r="46" spans="1:7" ht="12.75">
      <c r="A46" s="1">
        <v>45</v>
      </c>
      <c r="B46" s="12" t="str">
        <f>VLOOKUP(C46,'Entriesgirls '!$A$3:$E$323,5,FALSE)</f>
        <v>U11 girls</v>
      </c>
      <c r="C46" s="22">
        <v>809</v>
      </c>
      <c r="D46" s="12" t="str">
        <f>VLOOKUP(C46,'Entriesgirls '!$A$3:$D$323,2,FALSE)</f>
        <v>GRACE</v>
      </c>
      <c r="E46" s="12" t="str">
        <f>VLOOKUP(C46,'Entriesgirls '!$A$3:$D$323,3,FALSE)</f>
        <v>HILL</v>
      </c>
      <c r="F46" s="12" t="str">
        <f>VLOOKUP(C46,'Entriesgirls '!$A$3:$D$323,4,FALSE)</f>
        <v>WOKING</v>
      </c>
      <c r="G46" s="26">
        <v>12.58</v>
      </c>
    </row>
    <row r="47" spans="1:7" ht="12.75">
      <c r="A47" s="1">
        <v>46</v>
      </c>
      <c r="B47" s="12" t="str">
        <f>VLOOKUP(C47,'Entriesgirls '!$A$3:$E$323,5,FALSE)</f>
        <v>U11 girls</v>
      </c>
      <c r="C47" s="24">
        <v>418</v>
      </c>
      <c r="D47" s="12" t="str">
        <f>VLOOKUP(C47,'Entriesgirls '!$A$3:$D$323,2,FALSE)</f>
        <v>OLIVIA</v>
      </c>
      <c r="E47" s="12" t="str">
        <f>VLOOKUP(C47,'Entriesgirls '!$A$3:$D$323,3,FALSE)</f>
        <v>TURNER</v>
      </c>
      <c r="F47" s="12" t="str">
        <f>VLOOKUP(C47,'Entriesgirls '!$A$3:$D$323,4,FALSE)</f>
        <v>FLEET &amp; CROOKHAM</v>
      </c>
      <c r="G47" s="26">
        <v>13.06</v>
      </c>
    </row>
    <row r="48" spans="1:7" ht="12.75">
      <c r="A48" s="1">
        <v>47</v>
      </c>
      <c r="B48" s="12" t="str">
        <f>VLOOKUP(C48,'Entriesgirls '!$A$3:$E$323,5,FALSE)</f>
        <v>U11 girls</v>
      </c>
      <c r="C48" s="22">
        <v>410</v>
      </c>
      <c r="D48" s="12" t="str">
        <f>VLOOKUP(C48,'Entriesgirls '!$A$3:$D$323,2,FALSE)</f>
        <v>LOTTIE</v>
      </c>
      <c r="E48" s="12" t="str">
        <f>VLOOKUP(C48,'Entriesgirls '!$A$3:$D$323,3,FALSE)</f>
        <v>ESSLING</v>
      </c>
      <c r="F48" s="12" t="str">
        <f>VLOOKUP(C48,'Entriesgirls '!$A$3:$D$323,4,FALSE)</f>
        <v>FLEET &amp; CROOKHAM</v>
      </c>
      <c r="G48" s="26">
        <v>13.09</v>
      </c>
    </row>
    <row r="49" spans="1:7" ht="12.75">
      <c r="A49" s="1">
        <v>48</v>
      </c>
      <c r="B49" s="12" t="str">
        <f>VLOOKUP(C49,'Entriesgirls '!$A$3:$E$323,5,FALSE)</f>
        <v>U11 girls</v>
      </c>
      <c r="C49" s="24">
        <v>18</v>
      </c>
      <c r="D49" s="12" t="str">
        <f>VLOOKUP(C49,'Entriesgirls '!$A$3:$D$323,2,FALSE)</f>
        <v>KATHRYN</v>
      </c>
      <c r="E49" s="12" t="str">
        <f>VLOOKUP(C49,'Entriesgirls '!$A$3:$D$323,3,FALSE)</f>
        <v>HARRIS</v>
      </c>
      <c r="F49" s="12" t="str">
        <f>VLOOKUP(C49,'Entriesgirls '!$A$3:$D$323,4,FALSE)</f>
        <v>AFD</v>
      </c>
      <c r="G49" s="26">
        <v>13.13</v>
      </c>
    </row>
    <row r="50" spans="1:7" ht="12.75">
      <c r="A50" s="1">
        <v>49</v>
      </c>
      <c r="B50" s="12" t="str">
        <f>VLOOKUP(C50,'Entriesgirls '!$A$3:$E$323,5,FALSE)</f>
        <v>U11 girls</v>
      </c>
      <c r="C50" s="24">
        <v>826</v>
      </c>
      <c r="D50" s="12" t="str">
        <f>VLOOKUP(C50,'Entriesgirls '!$A$3:$D$323,2,FALSE)</f>
        <v>ELIZABETH</v>
      </c>
      <c r="E50" s="12" t="str">
        <f>VLOOKUP(C50,'Entriesgirls '!$A$3:$D$323,3,FALSE)</f>
        <v>WATSON</v>
      </c>
      <c r="F50" s="12" t="str">
        <f>VLOOKUP(C50,'Entriesgirls '!$A$3:$D$323,4,FALSE)</f>
        <v>WOKING</v>
      </c>
      <c r="G50" s="26">
        <v>14</v>
      </c>
    </row>
    <row r="51" spans="1:7" ht="12.75">
      <c r="A51" s="1">
        <v>50</v>
      </c>
      <c r="B51" s="12" t="str">
        <f>VLOOKUP(C51,'Entriesgirls '!$A$3:$E$323,5,FALSE)</f>
        <v>U11 girls</v>
      </c>
      <c r="C51" s="24">
        <v>10</v>
      </c>
      <c r="D51" s="12" t="str">
        <f>VLOOKUP(C51,'Entriesgirls '!$A$3:$D$323,2,FALSE)</f>
        <v>HANNAH</v>
      </c>
      <c r="E51" s="12" t="str">
        <f>VLOOKUP(C51,'Entriesgirls '!$A$3:$D$323,3,FALSE)</f>
        <v>WILSON</v>
      </c>
      <c r="F51" s="12" t="str">
        <f>VLOOKUP(C51,'Entriesgirls '!$A$3:$D$323,4,FALSE)</f>
        <v>AFD</v>
      </c>
      <c r="G51" s="26">
        <v>14.08</v>
      </c>
    </row>
    <row r="52" spans="1:7" ht="12.75">
      <c r="A52" s="1">
        <v>51</v>
      </c>
      <c r="B52" s="48" t="str">
        <f>VLOOKUP(C52,'Entriesgirls '!$A$3:$E$323,5,FALSE)</f>
        <v>U11 girls</v>
      </c>
      <c r="C52" s="24">
        <v>339</v>
      </c>
      <c r="D52" s="48" t="str">
        <f>VLOOKUP(C52,'Entriesgirls '!$A$3:$D$323,2,FALSE)</f>
        <v>LEONIE</v>
      </c>
      <c r="E52" s="48" t="str">
        <f>VLOOKUP(C52,'Entriesgirls '!$A$3:$D$323,3,FALSE)</f>
        <v>HARVEY</v>
      </c>
      <c r="F52" s="48" t="str">
        <f>VLOOKUP(C52,'Entriesgirls '!$A$3:$D$323,4,FALSE)</f>
        <v>CAMBERLEY</v>
      </c>
      <c r="G52" s="26">
        <v>14.14</v>
      </c>
    </row>
    <row r="53" spans="1:7" ht="12.75">
      <c r="A53" s="55"/>
      <c r="B53" s="56"/>
      <c r="C53" s="57"/>
      <c r="D53" s="56"/>
      <c r="E53" s="56"/>
      <c r="F53" s="56"/>
      <c r="G53" s="58"/>
    </row>
    <row r="54" spans="1:7" ht="12.75">
      <c r="A54" s="55"/>
      <c r="B54" s="56"/>
      <c r="C54" s="57"/>
      <c r="D54" s="56"/>
      <c r="E54" s="56"/>
      <c r="F54" s="56"/>
      <c r="G54" s="58"/>
    </row>
    <row r="55" spans="1:7" ht="12.75">
      <c r="A55" s="60" t="s">
        <v>728</v>
      </c>
      <c r="B55" s="60"/>
      <c r="C55" s="60"/>
      <c r="D55" s="60"/>
      <c r="E55" s="60"/>
      <c r="F55" s="60"/>
      <c r="G55" s="60"/>
    </row>
    <row r="56" spans="1:7" ht="12.75">
      <c r="A56" s="21" t="s">
        <v>730</v>
      </c>
      <c r="C56" s="21"/>
      <c r="D56" s="21" t="s">
        <v>731</v>
      </c>
      <c r="E56" s="21" t="s">
        <v>732</v>
      </c>
      <c r="F56" s="21" t="s">
        <v>876</v>
      </c>
      <c r="G56" s="21"/>
    </row>
    <row r="57" spans="3:7" ht="12.75">
      <c r="C57" s="21"/>
      <c r="G57" s="21"/>
    </row>
    <row r="58" spans="1:7" ht="12.75">
      <c r="A58" s="59">
        <v>1</v>
      </c>
      <c r="C58" s="60" t="s">
        <v>932</v>
      </c>
      <c r="D58" s="82">
        <v>15</v>
      </c>
      <c r="E58" s="60" t="s">
        <v>277</v>
      </c>
      <c r="F58" s="60"/>
      <c r="G58" s="62" t="s">
        <v>875</v>
      </c>
    </row>
    <row r="59" spans="1:7" ht="12.75">
      <c r="A59" s="59">
        <v>2</v>
      </c>
      <c r="C59" s="60" t="s">
        <v>946</v>
      </c>
      <c r="D59" s="82">
        <v>30</v>
      </c>
      <c r="E59" s="60" t="s">
        <v>459</v>
      </c>
      <c r="F59" s="60"/>
      <c r="G59" s="62" t="s">
        <v>875</v>
      </c>
    </row>
    <row r="60" spans="1:7" ht="12.75">
      <c r="A60" s="59">
        <v>3</v>
      </c>
      <c r="C60" s="60" t="s">
        <v>933</v>
      </c>
      <c r="D60" s="82">
        <v>44</v>
      </c>
      <c r="E60" s="60" t="s">
        <v>298</v>
      </c>
      <c r="F60" s="60"/>
      <c r="G60" s="62" t="s">
        <v>875</v>
      </c>
    </row>
    <row r="61" spans="1:7" ht="12.75">
      <c r="A61" s="21">
        <v>4</v>
      </c>
      <c r="C61" s="60" t="s">
        <v>934</v>
      </c>
      <c r="D61" s="82">
        <v>119</v>
      </c>
      <c r="E61" s="60" t="s">
        <v>369</v>
      </c>
      <c r="F61" s="60"/>
      <c r="G61" s="62" t="s">
        <v>875</v>
      </c>
    </row>
    <row r="62" spans="1:7" ht="12.75">
      <c r="A62" s="21">
        <v>5</v>
      </c>
      <c r="C62" s="60" t="s">
        <v>931</v>
      </c>
      <c r="D62" s="82">
        <v>125</v>
      </c>
      <c r="E62" s="60" t="s">
        <v>115</v>
      </c>
      <c r="F62" s="60"/>
      <c r="G62" s="62" t="s">
        <v>875</v>
      </c>
    </row>
    <row r="63" spans="1:7" ht="12.75">
      <c r="A63" s="21">
        <v>6</v>
      </c>
      <c r="C63" s="60" t="s">
        <v>935</v>
      </c>
      <c r="D63" s="82">
        <v>126</v>
      </c>
      <c r="E63" s="60" t="s">
        <v>734</v>
      </c>
      <c r="F63" s="60"/>
      <c r="G63" s="62" t="s">
        <v>875</v>
      </c>
    </row>
    <row r="64" spans="1:7" ht="12.75">
      <c r="A64" s="21">
        <v>7</v>
      </c>
      <c r="C64" s="60" t="s">
        <v>969</v>
      </c>
      <c r="D64" s="82">
        <v>154</v>
      </c>
      <c r="E64" s="60" t="s">
        <v>436</v>
      </c>
      <c r="F64" s="60"/>
      <c r="G64" s="62">
        <v>3</v>
      </c>
    </row>
    <row r="65" spans="1:7" ht="12.75">
      <c r="A65" s="21">
        <v>8</v>
      </c>
      <c r="C65" s="60" t="s">
        <v>970</v>
      </c>
      <c r="D65" s="82">
        <v>169</v>
      </c>
      <c r="E65" s="60" t="s">
        <v>426</v>
      </c>
      <c r="F65" s="60"/>
      <c r="G65" s="62">
        <v>1</v>
      </c>
    </row>
    <row r="66" spans="1:7" ht="12.75">
      <c r="A66" s="21">
        <v>9</v>
      </c>
      <c r="C66" s="60" t="s">
        <v>971</v>
      </c>
      <c r="D66" s="82">
        <v>180</v>
      </c>
      <c r="E66" s="60" t="s">
        <v>415</v>
      </c>
      <c r="F66" s="60"/>
      <c r="G66" s="62">
        <v>1</v>
      </c>
    </row>
    <row r="67" spans="1:7" ht="12.75">
      <c r="A67" s="21">
        <v>10</v>
      </c>
      <c r="C67" s="60" t="s">
        <v>972</v>
      </c>
      <c r="D67" s="82">
        <v>191</v>
      </c>
      <c r="E67" s="60" t="s">
        <v>853</v>
      </c>
      <c r="F67" s="60"/>
      <c r="G67" s="62">
        <v>1</v>
      </c>
    </row>
    <row r="68" spans="3:7" ht="12.75">
      <c r="C68" s="60"/>
      <c r="D68" s="61"/>
      <c r="E68" s="60"/>
      <c r="F68" s="60"/>
      <c r="G68" s="62"/>
    </row>
    <row r="69" spans="2:7" ht="12.75">
      <c r="B69" s="60"/>
      <c r="C69" s="60"/>
      <c r="D69" s="61"/>
      <c r="E69" s="60"/>
      <c r="F69" s="60"/>
      <c r="G69" s="62"/>
    </row>
    <row r="70" spans="2:7" ht="12.75">
      <c r="B70" s="60"/>
      <c r="C70" s="60"/>
      <c r="D70" s="60"/>
      <c r="E70" s="60"/>
      <c r="F70" s="60"/>
      <c r="G70" s="60"/>
    </row>
    <row r="71" spans="2:7" ht="12.75">
      <c r="B71" s="60"/>
      <c r="C71" s="60"/>
      <c r="D71" s="60"/>
      <c r="E71" s="60"/>
      <c r="F71" s="60"/>
      <c r="G71" s="60"/>
    </row>
    <row r="72" spans="2:7" ht="12.75">
      <c r="B72" s="60"/>
      <c r="C72" s="60"/>
      <c r="D72" s="60"/>
      <c r="E72" s="60"/>
      <c r="F72" s="60"/>
      <c r="G72" s="60"/>
    </row>
    <row r="73" spans="2:7" ht="12.75">
      <c r="B73" s="60"/>
      <c r="C73" s="60"/>
      <c r="D73" s="60"/>
      <c r="E73" s="60"/>
      <c r="F73" s="60"/>
      <c r="G73" s="60"/>
    </row>
    <row r="74" spans="2:7" ht="12.75">
      <c r="B74" s="60"/>
      <c r="C74" s="60"/>
      <c r="D74" s="60"/>
      <c r="E74" s="60"/>
      <c r="F74" s="60"/>
      <c r="G74" s="60"/>
    </row>
    <row r="75" spans="2:7" ht="12.75">
      <c r="B75" s="60"/>
      <c r="C75" s="60"/>
      <c r="D75" s="60"/>
      <c r="E75" s="60"/>
      <c r="F75" s="60"/>
      <c r="G75" s="60"/>
    </row>
    <row r="76" spans="2:7" ht="12.75">
      <c r="B76" s="60"/>
      <c r="C76" s="60"/>
      <c r="D76" s="60"/>
      <c r="E76" s="60"/>
      <c r="F76" s="60"/>
      <c r="G76" s="60"/>
    </row>
    <row r="77" spans="2:7" ht="12.75">
      <c r="B77" s="60"/>
      <c r="C77" s="60"/>
      <c r="D77" s="60"/>
      <c r="E77" s="60"/>
      <c r="F77" s="60"/>
      <c r="G77" s="60"/>
    </row>
    <row r="78" spans="2:7" ht="12.75">
      <c r="B78" s="60"/>
      <c r="C78" s="60"/>
      <c r="D78" s="60"/>
      <c r="E78" s="60"/>
      <c r="F78" s="60"/>
      <c r="G78" s="60"/>
    </row>
    <row r="79" spans="2:7" ht="12.75">
      <c r="B79" s="60"/>
      <c r="C79" s="60"/>
      <c r="D79" s="60"/>
      <c r="E79" s="60"/>
      <c r="F79" s="60"/>
      <c r="G79" s="60"/>
    </row>
    <row r="80" spans="2:7" ht="12.75">
      <c r="B80" s="60"/>
      <c r="C80" s="60"/>
      <c r="D80" s="60"/>
      <c r="E80" s="60"/>
      <c r="F80" s="60"/>
      <c r="G80" s="60"/>
    </row>
    <row r="81" spans="2:7" ht="12.75">
      <c r="B81" s="60"/>
      <c r="C81" s="60"/>
      <c r="D81" s="60"/>
      <c r="E81" s="60"/>
      <c r="F81" s="60"/>
      <c r="G81" s="60"/>
    </row>
    <row r="82" spans="2:7" ht="12.75">
      <c r="B82" s="60"/>
      <c r="C82" s="60"/>
      <c r="D82" s="60"/>
      <c r="E82" s="60"/>
      <c r="F82" s="60"/>
      <c r="G82" s="60"/>
    </row>
    <row r="83" spans="2:7" ht="12.75">
      <c r="B83" s="60"/>
      <c r="C83" s="60"/>
      <c r="D83" s="60"/>
      <c r="E83" s="60"/>
      <c r="F83" s="60"/>
      <c r="G83" s="60"/>
    </row>
  </sheetData>
  <printOptions/>
  <pageMargins left="0.24" right="0.75" top="1" bottom="1" header="0.5" footer="0.5"/>
  <pageSetup horizontalDpi="300" verticalDpi="300" orientation="portrait" paperSize="9" r:id="rId1"/>
  <headerFooter alignWithMargins="0">
    <oddHeader>&amp;LMATCH 4 - 4.3.12&amp;CNEWBURY BORDER LEAGUE 2011-2012&amp;RUNDER 11 GIRLS 
amended version 1</oddHeader>
    <oddFooter>&amp;C&amp;P</oddFooter>
  </headerFooter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6">
      <selection activeCell="D39" sqref="D39:D45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2.140625" style="21" bestFit="1" customWidth="1"/>
    <col min="5" max="5" width="17.421875" style="2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VLOOKUP(C2,'Entriesgirls '!$A$3:$E$323,5,FALSE)</f>
        <v>U13 girls</v>
      </c>
      <c r="C2" s="22">
        <v>324</v>
      </c>
      <c r="D2" s="12" t="str">
        <f>VLOOKUP(C2,'Entriesgirls '!$A$3:$D$323,2,FALSE)</f>
        <v>PEONY</v>
      </c>
      <c r="E2" s="12" t="str">
        <f>VLOOKUP(C2,'Entriesgirls '!$A$3:$D$323,3,FALSE)</f>
        <v>MYALL</v>
      </c>
      <c r="F2" s="12" t="str">
        <f>VLOOKUP(C2,'Entriesgirls '!$A$3:$D$323,4,FALSE)</f>
        <v>CAMBERLEY</v>
      </c>
      <c r="G2" s="26">
        <v>9.16</v>
      </c>
    </row>
    <row r="3" spans="1:7" ht="12.75">
      <c r="A3" s="1">
        <v>2</v>
      </c>
      <c r="B3" s="12" t="str">
        <f>VLOOKUP(C3,'Entriesgirls '!$A$3:$E$323,5,FALSE)</f>
        <v>U13 girls</v>
      </c>
      <c r="C3" s="22">
        <v>32</v>
      </c>
      <c r="D3" s="12" t="str">
        <f>VLOOKUP(C3,'Entriesgirls '!$A$3:$D$323,2,FALSE)</f>
        <v>TILLY</v>
      </c>
      <c r="E3" s="12" t="str">
        <f>VLOOKUP(C3,'Entriesgirls '!$A$3:$D$323,3,FALSE)</f>
        <v>HORTON</v>
      </c>
      <c r="F3" s="12" t="str">
        <f>VLOOKUP(C3,'Entriesgirls '!$A$3:$D$323,4,FALSE)</f>
        <v>AFD</v>
      </c>
      <c r="G3" s="26">
        <v>9.28</v>
      </c>
    </row>
    <row r="4" spans="1:7" ht="12.75">
      <c r="A4" s="1">
        <v>3</v>
      </c>
      <c r="B4" s="12" t="str">
        <f>VLOOKUP(C4,'Entriesgirls '!$A$3:$E$323,5,FALSE)</f>
        <v>U13 girls</v>
      </c>
      <c r="C4" s="22">
        <v>37</v>
      </c>
      <c r="D4" s="12" t="str">
        <f>VLOOKUP(C4,'Entriesgirls '!$A$3:$D$323,2,FALSE)</f>
        <v>STACEY</v>
      </c>
      <c r="E4" s="12" t="str">
        <f>VLOOKUP(C4,'Entriesgirls '!$A$3:$D$323,3,FALSE)</f>
        <v>BURROWS</v>
      </c>
      <c r="F4" s="12" t="str">
        <f>VLOOKUP(C4,'Entriesgirls '!$A$3:$D$323,4,FALSE)</f>
        <v>AFD</v>
      </c>
      <c r="G4" s="26">
        <v>9.34</v>
      </c>
    </row>
    <row r="5" spans="1:7" ht="12.75">
      <c r="A5" s="1">
        <v>4</v>
      </c>
      <c r="B5" s="12" t="str">
        <f>VLOOKUP(C5,'Entriesgirls '!$A$3:$E$323,5,FALSE)</f>
        <v>U13 girls</v>
      </c>
      <c r="C5" s="22">
        <v>227</v>
      </c>
      <c r="D5" s="12" t="str">
        <f>VLOOKUP(C5,'Entriesgirls '!$A$3:$D$323,2,FALSE)</f>
        <v>AMY</v>
      </c>
      <c r="E5" s="12" t="str">
        <f>VLOOKUP(C5,'Entriesgirls '!$A$3:$D$323,3,FALSE)</f>
        <v>FORREST</v>
      </c>
      <c r="F5" s="12" t="str">
        <f>VLOOKUP(C5,'Entriesgirls '!$A$3:$D$323,4,FALSE)</f>
        <v>BRACKNELL</v>
      </c>
      <c r="G5" s="26">
        <v>9.47</v>
      </c>
    </row>
    <row r="6" spans="1:7" ht="12.75">
      <c r="A6" s="1">
        <v>5</v>
      </c>
      <c r="B6" s="12" t="str">
        <f>VLOOKUP(C6,'Entriesgirls '!$A$3:$E$323,5,FALSE)</f>
        <v>U13 girls</v>
      </c>
      <c r="C6" s="22">
        <v>201</v>
      </c>
      <c r="D6" s="12" t="str">
        <f>VLOOKUP(C6,'Entriesgirls '!$A$3:$D$323,2,FALSE)</f>
        <v>JANE</v>
      </c>
      <c r="E6" s="12" t="str">
        <f>VLOOKUP(C6,'Entriesgirls '!$A$3:$D$323,3,FALSE)</f>
        <v>KENNEDY</v>
      </c>
      <c r="F6" s="12" t="str">
        <f>VLOOKUP(C6,'Entriesgirls '!$A$3:$D$323,4,FALSE)</f>
        <v>BRACKNELL</v>
      </c>
      <c r="G6" s="26">
        <v>10.16</v>
      </c>
    </row>
    <row r="7" spans="1:7" ht="12.75">
      <c r="A7" s="1">
        <v>6</v>
      </c>
      <c r="B7" s="48" t="str">
        <f>VLOOKUP(C7,'Entriesgirls '!$A$3:$E$323,5,FALSE)</f>
        <v>U13 girls</v>
      </c>
      <c r="C7" s="22">
        <v>333</v>
      </c>
      <c r="D7" s="48" t="str">
        <f>VLOOKUP(C7,'Entriesgirls '!$A$3:$D$323,2,FALSE)</f>
        <v>ALICIA</v>
      </c>
      <c r="E7" s="48" t="str">
        <f>VLOOKUP(C7,'Entriesgirls '!$A$3:$D$323,3,FALSE)</f>
        <v>MARTIN</v>
      </c>
      <c r="F7" s="48" t="str">
        <f>VLOOKUP(C7,'Entriesgirls '!$A$3:$D$323,4,FALSE)</f>
        <v>CAMBERLEY</v>
      </c>
      <c r="G7" s="26">
        <v>10.16</v>
      </c>
    </row>
    <row r="8" spans="1:7" ht="12.75">
      <c r="A8" s="1">
        <v>7</v>
      </c>
      <c r="B8" s="12" t="str">
        <f>VLOOKUP(C8,'Entriesgirls '!$A$3:$E$323,5,FALSE)</f>
        <v>U13 girls</v>
      </c>
      <c r="C8" s="22">
        <v>716</v>
      </c>
      <c r="D8" s="12" t="str">
        <f>VLOOKUP(C8,'Entriesgirls '!$A$3:$D$323,2,FALSE)</f>
        <v>AMY</v>
      </c>
      <c r="E8" s="12" t="str">
        <f>VLOOKUP(C8,'Entriesgirls '!$A$3:$D$323,3,FALSE)</f>
        <v>MORPHY</v>
      </c>
      <c r="F8" s="12" t="str">
        <f>VLOOKUP(C8,'Entriesgirls '!$A$3:$D$323,4,FALSE)</f>
        <v>GUILDFORD &amp; GODALMING</v>
      </c>
      <c r="G8" s="26">
        <v>10.2</v>
      </c>
    </row>
    <row r="9" spans="1:7" ht="12.75">
      <c r="A9" s="22" t="s">
        <v>944</v>
      </c>
      <c r="B9" s="74" t="str">
        <f>VLOOKUP(C9,'Entriesgirls '!$A$3:$E$323,5,FALSE)</f>
        <v>U13 girls</v>
      </c>
      <c r="C9" s="22" t="s">
        <v>892</v>
      </c>
      <c r="D9" s="74" t="str">
        <f>VLOOKUP(C9,'Entriesgirls '!$A$3:$D$323,2,FALSE)</f>
        <v>HANNAH</v>
      </c>
      <c r="E9" s="74" t="str">
        <f>VLOOKUP(C9,'Entriesgirls '!$A$3:$D$323,3,FALSE)</f>
        <v>JACOBS</v>
      </c>
      <c r="F9" s="74" t="str">
        <f>VLOOKUP(C9,'Entriesgirls '!$A$3:$D$323,4,FALSE)</f>
        <v>AFD GUEST</v>
      </c>
      <c r="G9" s="26">
        <v>10.2</v>
      </c>
    </row>
    <row r="10" spans="1:7" ht="12.75">
      <c r="A10" s="1">
        <v>8</v>
      </c>
      <c r="B10" s="12" t="str">
        <f>VLOOKUP(C10,'Entriesgirls '!$A$3:$E$323,5,FALSE)</f>
        <v>U13 girls</v>
      </c>
      <c r="C10" s="22">
        <v>325</v>
      </c>
      <c r="D10" s="12" t="str">
        <f>VLOOKUP(C10,'Entriesgirls '!$A$3:$D$323,2,FALSE)</f>
        <v>SARAH</v>
      </c>
      <c r="E10" s="12" t="str">
        <f>VLOOKUP(C10,'Entriesgirls '!$A$3:$D$323,3,FALSE)</f>
        <v>HEDDLE</v>
      </c>
      <c r="F10" s="12" t="str">
        <f>VLOOKUP(C10,'Entriesgirls '!$A$3:$D$323,4,FALSE)</f>
        <v>CAMBERLEY</v>
      </c>
      <c r="G10" s="26">
        <v>10.28</v>
      </c>
    </row>
    <row r="11" spans="1:7" ht="12.75">
      <c r="A11" s="1">
        <v>9</v>
      </c>
      <c r="B11" s="12" t="str">
        <f>VLOOKUP(C11,'Entriesgirls '!$A$3:$E$323,5,FALSE)</f>
        <v>U13 girls</v>
      </c>
      <c r="C11" s="22">
        <v>212</v>
      </c>
      <c r="D11" s="12" t="str">
        <f>VLOOKUP(C11,'Entriesgirls '!$A$3:$D$323,2,FALSE)</f>
        <v>EMILY</v>
      </c>
      <c r="E11" s="12" t="str">
        <f>VLOOKUP(C11,'Entriesgirls '!$A$3:$D$323,3,FALSE)</f>
        <v>READ</v>
      </c>
      <c r="F11" s="12" t="str">
        <f>VLOOKUP(C11,'Entriesgirls '!$A$3:$D$323,4,FALSE)</f>
        <v>BRACKNELL</v>
      </c>
      <c r="G11" s="26">
        <v>10.38</v>
      </c>
    </row>
    <row r="12" spans="1:7" ht="12.75">
      <c r="A12" s="1">
        <v>10</v>
      </c>
      <c r="B12" s="12" t="str">
        <f>VLOOKUP(C12,'Entriesgirls '!$A$3:$E$323,5,FALSE)</f>
        <v>U13 girls</v>
      </c>
      <c r="C12" s="22">
        <v>329</v>
      </c>
      <c r="D12" s="12" t="str">
        <f>VLOOKUP(C12,'Entriesgirls '!$A$3:$D$323,2,FALSE)</f>
        <v>MEGAN</v>
      </c>
      <c r="E12" s="12" t="str">
        <f>VLOOKUP(C12,'Entriesgirls '!$A$3:$D$323,3,FALSE)</f>
        <v>RABY</v>
      </c>
      <c r="F12" s="12" t="str">
        <f>VLOOKUP(C12,'Entriesgirls '!$A$3:$D$323,4,FALSE)</f>
        <v>CAMBERLEY</v>
      </c>
      <c r="G12" s="26">
        <v>10.44</v>
      </c>
    </row>
    <row r="13" spans="1:7" ht="12.75">
      <c r="A13" s="1">
        <v>11</v>
      </c>
      <c r="B13" s="12" t="str">
        <f>VLOOKUP(C13,'Entriesgirls '!$A$3:$E$323,5,FALSE)</f>
        <v>U13 girls</v>
      </c>
      <c r="C13" s="22">
        <v>830</v>
      </c>
      <c r="D13" s="12" t="str">
        <f>VLOOKUP(C13,'Entriesgirls '!$A$3:$D$323,2,FALSE)</f>
        <v>RACHAEL</v>
      </c>
      <c r="E13" s="12" t="str">
        <f>VLOOKUP(C13,'Entriesgirls '!$A$3:$D$323,3,FALSE)</f>
        <v>WOODS</v>
      </c>
      <c r="F13" s="12" t="str">
        <f>VLOOKUP(C13,'Entriesgirls '!$A$3:$D$323,4,FALSE)</f>
        <v>WOKING</v>
      </c>
      <c r="G13" s="26">
        <v>10.59</v>
      </c>
    </row>
    <row r="14" spans="1:7" ht="12.75">
      <c r="A14" s="1">
        <v>12</v>
      </c>
      <c r="B14" s="12" t="str">
        <f>VLOOKUP(C14,'Entriesgirls '!$A$3:$E$323,5,FALSE)</f>
        <v>U13 girls</v>
      </c>
      <c r="C14" s="22">
        <v>330</v>
      </c>
      <c r="D14" s="12" t="str">
        <f>VLOOKUP(C14,'Entriesgirls '!$A$3:$D$323,2,FALSE)</f>
        <v>LUCY</v>
      </c>
      <c r="E14" s="12" t="str">
        <f>VLOOKUP(C14,'Entriesgirls '!$A$3:$D$323,3,FALSE)</f>
        <v>STURTON</v>
      </c>
      <c r="F14" s="12" t="str">
        <f>VLOOKUP(C14,'Entriesgirls '!$A$3:$D$323,4,FALSE)</f>
        <v>CAMBERLEY</v>
      </c>
      <c r="G14" s="26">
        <v>11.07</v>
      </c>
    </row>
    <row r="15" spans="1:7" ht="12.75">
      <c r="A15" s="1">
        <v>13</v>
      </c>
      <c r="B15" s="48" t="str">
        <f>VLOOKUP(C15,'Entriesgirls '!$A$3:$E$323,5,FALSE)</f>
        <v>U13 girls</v>
      </c>
      <c r="C15" s="22">
        <v>38</v>
      </c>
      <c r="D15" s="48" t="str">
        <f>VLOOKUP(C15,'Entriesgirls '!$A$3:$D$323,2,FALSE)</f>
        <v>AMY</v>
      </c>
      <c r="E15" s="48" t="str">
        <f>VLOOKUP(C15,'Entriesgirls '!$A$3:$D$323,3,FALSE)</f>
        <v>RATCLIFFE</v>
      </c>
      <c r="F15" s="48" t="str">
        <f>VLOOKUP(C15,'Entriesgirls '!$A$3:$D$323,4,FALSE)</f>
        <v>AFD</v>
      </c>
      <c r="G15" s="26">
        <v>11.08</v>
      </c>
    </row>
    <row r="16" spans="1:7" ht="12.75">
      <c r="A16" s="1">
        <v>14</v>
      </c>
      <c r="B16" s="12" t="str">
        <f>VLOOKUP(C16,'Entriesgirls '!$A$3:$E$323,5,FALSE)</f>
        <v>U13 girls</v>
      </c>
      <c r="C16" s="22">
        <v>327</v>
      </c>
      <c r="D16" s="12" t="str">
        <f>VLOOKUP(C16,'Entriesgirls '!$A$3:$D$323,2,FALSE)</f>
        <v>MEGAN</v>
      </c>
      <c r="E16" s="12" t="str">
        <f>VLOOKUP(C16,'Entriesgirls '!$A$3:$D$323,3,FALSE)</f>
        <v>MAWER</v>
      </c>
      <c r="F16" s="12" t="str">
        <f>VLOOKUP(C16,'Entriesgirls '!$A$3:$D$323,4,FALSE)</f>
        <v>CAMBERLEY</v>
      </c>
      <c r="G16" s="26">
        <v>11.12</v>
      </c>
    </row>
    <row r="17" spans="1:8" ht="12.75">
      <c r="A17" s="1">
        <v>15</v>
      </c>
      <c r="B17" s="12" t="str">
        <f>VLOOKUP(C17,'Entriesgirls '!$A$3:$E$323,5,FALSE)</f>
        <v>U13 girls</v>
      </c>
      <c r="C17" s="22">
        <v>428</v>
      </c>
      <c r="D17" s="12" t="str">
        <f>VLOOKUP(C17,'Entriesgirls '!$A$3:$D$323,2,FALSE)</f>
        <v>ELIZABTH</v>
      </c>
      <c r="E17" s="12" t="str">
        <f>VLOOKUP(C17,'Entriesgirls '!$A$3:$D$323,3,FALSE)</f>
        <v>SQUIBBS</v>
      </c>
      <c r="F17" s="12" t="str">
        <f>VLOOKUP(C17,'Entriesgirls '!$A$3:$D$323,4,FALSE)</f>
        <v>FLEET &amp; CROOKHAM</v>
      </c>
      <c r="G17" s="26">
        <v>11.18</v>
      </c>
      <c r="H17" s="29"/>
    </row>
    <row r="18" spans="1:7" ht="12.75">
      <c r="A18" s="1">
        <v>16</v>
      </c>
      <c r="B18" s="12" t="str">
        <f>VLOOKUP(C18,'Entriesgirls '!$A$3:$E$323,5,FALSE)</f>
        <v>U13 girls</v>
      </c>
      <c r="C18" s="22">
        <v>717</v>
      </c>
      <c r="D18" s="12" t="str">
        <f>VLOOKUP(C18,'Entriesgirls '!$A$3:$D$323,2,FALSE)</f>
        <v>AMY</v>
      </c>
      <c r="E18" s="12" t="str">
        <f>VLOOKUP(C18,'Entriesgirls '!$A$3:$D$323,3,FALSE)</f>
        <v>EARLHAM</v>
      </c>
      <c r="F18" s="12" t="str">
        <f>VLOOKUP(C18,'Entriesgirls '!$A$3:$D$323,4,FALSE)</f>
        <v>GUILDFORD &amp; GODALMING</v>
      </c>
      <c r="G18" s="26">
        <v>11.4</v>
      </c>
    </row>
    <row r="19" spans="1:7" ht="12.75">
      <c r="A19" s="1">
        <v>17</v>
      </c>
      <c r="B19" s="12" t="str">
        <f>VLOOKUP(C19,'Entriesgirls '!$A$3:$E$323,5,FALSE)</f>
        <v>U13 girls</v>
      </c>
      <c r="C19" s="22">
        <v>713</v>
      </c>
      <c r="D19" s="12" t="str">
        <f>VLOOKUP(C19,'Entriesgirls '!$A$3:$D$323,2,FALSE)</f>
        <v>GABY</v>
      </c>
      <c r="E19" s="12" t="str">
        <f>VLOOKUP(C19,'Entriesgirls '!$A$3:$D$323,3,FALSE)</f>
        <v>COOPER</v>
      </c>
      <c r="F19" s="12" t="str">
        <f>VLOOKUP(C19,'Entriesgirls '!$A$3:$D$323,4,FALSE)</f>
        <v>GUILDFORD &amp; GODALMING</v>
      </c>
      <c r="G19" s="26">
        <v>11.42</v>
      </c>
    </row>
    <row r="20" spans="1:7" ht="12.75">
      <c r="A20" s="1">
        <v>18</v>
      </c>
      <c r="B20" s="12" t="str">
        <f>VLOOKUP(C20,'Entriesgirls '!$A$3:$E$323,5,FALSE)</f>
        <v>U13 girls</v>
      </c>
      <c r="C20" s="22">
        <v>33</v>
      </c>
      <c r="D20" s="12" t="str">
        <f>VLOOKUP(C20,'Entriesgirls '!$A$3:$D$323,2,FALSE)</f>
        <v>CYDNEY</v>
      </c>
      <c r="E20" s="12" t="str">
        <f>VLOOKUP(C20,'Entriesgirls '!$A$3:$D$323,3,FALSE)</f>
        <v>EPPS</v>
      </c>
      <c r="F20" s="12" t="str">
        <f>VLOOKUP(C20,'Entriesgirls '!$A$3:$D$323,4,FALSE)</f>
        <v>AFD</v>
      </c>
      <c r="G20" s="28" t="s">
        <v>922</v>
      </c>
    </row>
    <row r="21" spans="1:7" ht="12.75">
      <c r="A21" s="1">
        <v>19</v>
      </c>
      <c r="B21" s="12" t="str">
        <f>VLOOKUP(C21,'Entriesgirls '!$A$3:$E$323,5,FALSE)</f>
        <v>U13 girls</v>
      </c>
      <c r="C21" s="22">
        <v>433</v>
      </c>
      <c r="D21" s="12" t="str">
        <f>VLOOKUP(C21,'Entriesgirls '!$A$3:$D$323,2,FALSE)</f>
        <v>HANNAH</v>
      </c>
      <c r="E21" s="12" t="str">
        <f>VLOOKUP(C21,'Entriesgirls '!$A$3:$D$323,3,FALSE)</f>
        <v>WEAVER</v>
      </c>
      <c r="F21" s="12" t="str">
        <f>VLOOKUP(C21,'Entriesgirls '!$A$3:$D$323,4,FALSE)</f>
        <v>FLEET &amp; CROOKHAM</v>
      </c>
      <c r="G21" s="26">
        <v>11.45</v>
      </c>
    </row>
    <row r="22" spans="1:7" ht="12.75">
      <c r="A22" s="1">
        <v>20</v>
      </c>
      <c r="B22" s="12" t="str">
        <f>VLOOKUP(C22,'Entriesgirls '!$A$3:$E$323,5,FALSE)</f>
        <v>U13 girls</v>
      </c>
      <c r="C22" s="22">
        <v>423</v>
      </c>
      <c r="D22" s="12" t="str">
        <f>VLOOKUP(C22,'Entriesgirls '!$A$3:$D$323,2,FALSE)</f>
        <v>GEORGIE</v>
      </c>
      <c r="E22" s="12" t="str">
        <f>VLOOKUP(C22,'Entriesgirls '!$A$3:$D$323,3,FALSE)</f>
        <v>BARROW</v>
      </c>
      <c r="F22" s="12" t="str">
        <f>VLOOKUP(C22,'Entriesgirls '!$A$3:$D$323,4,FALSE)</f>
        <v>FLEET &amp; CROOKHAM</v>
      </c>
      <c r="G22" s="26">
        <v>11.49</v>
      </c>
    </row>
    <row r="23" spans="1:7" ht="12.75">
      <c r="A23" s="1">
        <v>21</v>
      </c>
      <c r="B23" s="12" t="str">
        <f>VLOOKUP(C23,'Entriesgirls '!$A$3:$E$323,5,FALSE)</f>
        <v>U13 girls</v>
      </c>
      <c r="C23" s="22">
        <v>35</v>
      </c>
      <c r="D23" s="12" t="str">
        <f>VLOOKUP(C23,'Entriesgirls '!$A$3:$D$323,2,FALSE)</f>
        <v>ANNA</v>
      </c>
      <c r="E23" s="12" t="str">
        <f>VLOOKUP(C23,'Entriesgirls '!$A$3:$D$323,3,FALSE)</f>
        <v>BROCKMAN</v>
      </c>
      <c r="F23" s="12" t="str">
        <f>VLOOKUP(C23,'Entriesgirls '!$A$3:$D$323,4,FALSE)</f>
        <v>AFD</v>
      </c>
      <c r="G23" s="26">
        <v>11.5</v>
      </c>
    </row>
    <row r="24" spans="1:7" ht="12.75">
      <c r="A24" s="1">
        <v>22</v>
      </c>
      <c r="B24" s="12" t="str">
        <f>VLOOKUP(C24,'Entriesgirls '!$A$3:$E$323,5,FALSE)</f>
        <v>U13 girls</v>
      </c>
      <c r="C24" s="22">
        <v>234</v>
      </c>
      <c r="D24" s="12" t="str">
        <f>VLOOKUP(C24,'Entriesgirls '!$A$3:$D$323,2,FALSE)</f>
        <v>LEAH</v>
      </c>
      <c r="E24" s="12" t="str">
        <f>VLOOKUP(C24,'Entriesgirls '!$A$3:$D$323,3,FALSE)</f>
        <v>GATER</v>
      </c>
      <c r="F24" s="12" t="str">
        <f>VLOOKUP(C24,'Entriesgirls '!$A$3:$D$323,4,FALSE)</f>
        <v>BRACKNELL</v>
      </c>
      <c r="G24" s="26">
        <v>11.52</v>
      </c>
    </row>
    <row r="25" spans="1:7" ht="12.75">
      <c r="A25" s="1">
        <v>23</v>
      </c>
      <c r="B25" s="12" t="str">
        <f>VLOOKUP(C25,'Entriesgirls '!$A$3:$E$323,5,FALSE)</f>
        <v>U13 girls</v>
      </c>
      <c r="C25" s="22">
        <v>129</v>
      </c>
      <c r="D25" s="12" t="str">
        <f>VLOOKUP(C25,'Entriesgirls '!$A$3:$D$323,2,FALSE)</f>
        <v>MAIR</v>
      </c>
      <c r="E25" s="12" t="str">
        <f>VLOOKUP(C25,'Entriesgirls '!$A$3:$D$323,3,FALSE)</f>
        <v>EDWARDS</v>
      </c>
      <c r="F25" s="12" t="str">
        <f>VLOOKUP(C25,'Entriesgirls '!$A$3:$D$323,4,FALSE)</f>
        <v>BASINGSTOKE</v>
      </c>
      <c r="G25" s="26">
        <v>11.53</v>
      </c>
    </row>
    <row r="26" spans="1:7" ht="12.75">
      <c r="A26" s="1">
        <v>24</v>
      </c>
      <c r="B26" s="12" t="str">
        <f>VLOOKUP(C26,'Entriesgirls '!$A$3:$E$323,5,FALSE)</f>
        <v>U13 girls</v>
      </c>
      <c r="C26" s="22">
        <v>244</v>
      </c>
      <c r="D26" s="12" t="str">
        <f>VLOOKUP(C26,'Entriesgirls '!$A$3:$D$323,2,FALSE)</f>
        <v>JOSIE</v>
      </c>
      <c r="E26" s="12" t="str">
        <f>VLOOKUP(C26,'Entriesgirls '!$A$3:$D$323,3,FALSE)</f>
        <v>DOYLE</v>
      </c>
      <c r="F26" s="12" t="str">
        <f>VLOOKUP(C26,'Entriesgirls '!$A$3:$D$323,4,FALSE)</f>
        <v>BRACKNELL</v>
      </c>
      <c r="G26" s="26">
        <v>11.58</v>
      </c>
    </row>
    <row r="27" spans="1:7" ht="12.75">
      <c r="A27" s="1">
        <v>25</v>
      </c>
      <c r="B27" s="12" t="str">
        <f>VLOOKUP(C27,'Entriesgirls '!$A$3:$E$323,5,FALSE)</f>
        <v>U13 girls</v>
      </c>
      <c r="C27" s="22">
        <v>424</v>
      </c>
      <c r="D27" s="12" t="str">
        <f>VLOOKUP(C27,'Entriesgirls '!$A$3:$D$323,2,FALSE)</f>
        <v>IMOGEN</v>
      </c>
      <c r="E27" s="12" t="str">
        <f>VLOOKUP(C27,'Entriesgirls '!$A$3:$D$323,3,FALSE)</f>
        <v>BINELLI</v>
      </c>
      <c r="F27" s="12" t="str">
        <f>VLOOKUP(C27,'Entriesgirls '!$A$3:$D$323,4,FALSE)</f>
        <v>FLEET &amp; CROOKHAM</v>
      </c>
      <c r="G27" s="26">
        <v>12</v>
      </c>
    </row>
    <row r="28" spans="1:7" ht="12.75">
      <c r="A28" s="1">
        <v>26</v>
      </c>
      <c r="B28" s="12" t="str">
        <f>VLOOKUP(C28,'Entriesgirls '!$A$3:$E$323,5,FALSE)</f>
        <v>U13 girls</v>
      </c>
      <c r="C28" s="22">
        <v>328</v>
      </c>
      <c r="D28" s="12" t="str">
        <f>VLOOKUP(C28,'Entriesgirls '!$A$3:$D$323,2,FALSE)</f>
        <v>ELLA</v>
      </c>
      <c r="E28" s="12" t="str">
        <f>VLOOKUP(C28,'Entriesgirls '!$A$3:$D$323,3,FALSE)</f>
        <v>BARBATO</v>
      </c>
      <c r="F28" s="12" t="str">
        <f>VLOOKUP(C28,'Entriesgirls '!$A$3:$D$323,4,FALSE)</f>
        <v>CAMBERLEY</v>
      </c>
      <c r="G28" s="26">
        <v>12.06</v>
      </c>
    </row>
    <row r="29" spans="1:7" ht="12.75">
      <c r="A29" s="1">
        <v>27</v>
      </c>
      <c r="B29" s="12" t="str">
        <f>VLOOKUP(C29,'Entriesgirls '!$A$3:$E$323,5,FALSE)</f>
        <v>U13 girls</v>
      </c>
      <c r="C29" s="22">
        <v>326</v>
      </c>
      <c r="D29" s="12" t="str">
        <f>VLOOKUP(C29,'Entriesgirls '!$A$3:$D$323,2,FALSE)</f>
        <v>PHOEBE</v>
      </c>
      <c r="E29" s="12" t="str">
        <f>VLOOKUP(C29,'Entriesgirls '!$A$3:$D$323,3,FALSE)</f>
        <v>HARVEY</v>
      </c>
      <c r="F29" s="12" t="str">
        <f>VLOOKUP(C29,'Entriesgirls '!$A$3:$D$323,4,FALSE)</f>
        <v>CAMBERLEY</v>
      </c>
      <c r="G29" s="26">
        <v>12.08</v>
      </c>
    </row>
    <row r="30" spans="1:7" ht="12.75">
      <c r="A30" s="1">
        <v>28</v>
      </c>
      <c r="B30" s="12" t="str">
        <f>VLOOKUP(C30,'Entriesgirls '!$A$3:$E$323,5,FALSE)</f>
        <v>U13 girls</v>
      </c>
      <c r="C30" s="22">
        <v>131</v>
      </c>
      <c r="D30" s="12" t="str">
        <f>VLOOKUP(C30,'Entriesgirls '!$A$3:$D$323,2,FALSE)</f>
        <v>LOTTIE</v>
      </c>
      <c r="E30" s="12" t="str">
        <f>VLOOKUP(C30,'Entriesgirls '!$A$3:$D$323,3,FALSE)</f>
        <v>WHITEMAN</v>
      </c>
      <c r="F30" s="12" t="str">
        <f>VLOOKUP(C30,'Entriesgirls '!$A$3:$D$323,4,FALSE)</f>
        <v>BASINGSTOKE</v>
      </c>
      <c r="G30" s="26">
        <v>13.07</v>
      </c>
    </row>
    <row r="31" spans="1:7" ht="12.75">
      <c r="A31" s="1">
        <v>29</v>
      </c>
      <c r="B31" s="12" t="str">
        <f>VLOOKUP(C31,'Entriesgirls '!$A$3:$E$323,5,FALSE)</f>
        <v>U13 girls</v>
      </c>
      <c r="C31" s="22">
        <v>426</v>
      </c>
      <c r="D31" s="12" t="str">
        <f>VLOOKUP(C31,'Entriesgirls '!$A$3:$D$323,2,FALSE)</f>
        <v>HANNA</v>
      </c>
      <c r="E31" s="12" t="str">
        <f>VLOOKUP(C31,'Entriesgirls '!$A$3:$D$323,3,FALSE)</f>
        <v>ERWIN</v>
      </c>
      <c r="F31" s="12" t="str">
        <f>VLOOKUP(C31,'Entriesgirls '!$A$3:$D$323,4,FALSE)</f>
        <v>FLEET &amp; CROOKHAM</v>
      </c>
      <c r="G31" s="26">
        <v>14.16</v>
      </c>
    </row>
    <row r="32" spans="1:7" ht="12.75">
      <c r="A32" s="1">
        <v>30</v>
      </c>
      <c r="B32" s="12" t="str">
        <f>VLOOKUP(C32,'Entriesgirls '!$A$3:$E$323,5,FALSE)</f>
        <v>U13 girls</v>
      </c>
      <c r="C32" s="22">
        <v>118</v>
      </c>
      <c r="D32" s="12" t="str">
        <f>VLOOKUP(C32,'Entriesgirls '!$A$3:$D$323,2,FALSE)</f>
        <v>CHARLOTTE</v>
      </c>
      <c r="E32" s="12" t="str">
        <f>VLOOKUP(C32,'Entriesgirls '!$A$3:$D$323,3,FALSE)</f>
        <v>WILSON</v>
      </c>
      <c r="F32" s="12" t="str">
        <f>VLOOKUP(C32,'Entriesgirls '!$A$3:$D$323,4,FALSE)</f>
        <v>BASINGSTOKE</v>
      </c>
      <c r="G32" s="26">
        <v>15.15</v>
      </c>
    </row>
    <row r="33" spans="1:7" ht="12.75">
      <c r="A33" s="1">
        <v>31</v>
      </c>
      <c r="B33" s="12" t="str">
        <f>VLOOKUP(C33,'Entriesgirls '!$A$3:$E$323,5,FALSE)</f>
        <v>U13 girls</v>
      </c>
      <c r="C33" s="22">
        <v>431</v>
      </c>
      <c r="D33" s="12" t="str">
        <f>VLOOKUP(C33,'Entriesgirls '!$A$3:$D$323,2,FALSE)</f>
        <v>ZARA</v>
      </c>
      <c r="E33" s="12" t="str">
        <f>VLOOKUP(C33,'Entriesgirls '!$A$3:$D$323,3,FALSE)</f>
        <v>STALKER</v>
      </c>
      <c r="F33" s="12" t="str">
        <f>VLOOKUP(C33,'Entriesgirls '!$A$3:$D$323,4,FALSE)</f>
        <v>FLEET &amp; CROOKHAM</v>
      </c>
      <c r="G33" s="26">
        <v>15.5</v>
      </c>
    </row>
    <row r="34" spans="1:7" ht="12.75">
      <c r="A34" s="1">
        <v>32</v>
      </c>
      <c r="B34" s="12" t="str">
        <f>VLOOKUP(C34,'Entriesgirls '!$A$3:$E$323,5,FALSE)</f>
        <v>U13 girls</v>
      </c>
      <c r="C34" s="22">
        <v>101</v>
      </c>
      <c r="D34" s="12" t="str">
        <f>VLOOKUP(C34,'Entriesgirls '!$A$3:$D$323,2,FALSE)</f>
        <v>ANNE</v>
      </c>
      <c r="E34" s="12" t="str">
        <f>VLOOKUP(C34,'Entriesgirls '!$A$3:$D$323,3,FALSE)</f>
        <v>FLITCROFT</v>
      </c>
      <c r="F34" s="12" t="str">
        <f>VLOOKUP(C34,'Entriesgirls '!$A$3:$D$323,4,FALSE)</f>
        <v>BASINGSTOKE</v>
      </c>
      <c r="G34" s="26">
        <v>16.36</v>
      </c>
    </row>
    <row r="35" spans="1:7" ht="12.75">
      <c r="A35" s="1">
        <v>33</v>
      </c>
      <c r="B35" s="12" t="str">
        <f>VLOOKUP(C35,'Entriesgirls '!$A$3:$E$323,5,FALSE)</f>
        <v>U13 girls</v>
      </c>
      <c r="C35" s="22">
        <v>430</v>
      </c>
      <c r="D35" s="12" t="str">
        <f>VLOOKUP(C35,'Entriesgirls '!$A$3:$D$323,2,FALSE)</f>
        <v>CALLIE</v>
      </c>
      <c r="E35" s="12" t="str">
        <f>VLOOKUP(C35,'Entriesgirls '!$A$3:$D$323,3,FALSE)</f>
        <v>STALKER</v>
      </c>
      <c r="F35" s="12" t="str">
        <f>VLOOKUP(C35,'Entriesgirls '!$A$3:$D$323,4,FALSE)</f>
        <v>FLEET &amp; CROOKHAM</v>
      </c>
      <c r="G35" s="26">
        <v>17.03</v>
      </c>
    </row>
    <row r="36" spans="3:7" ht="12.75">
      <c r="C36" s="21"/>
      <c r="G36" s="21"/>
    </row>
    <row r="37" spans="1:7" ht="12.75">
      <c r="A37" s="21" t="s">
        <v>728</v>
      </c>
      <c r="C37" s="21"/>
      <c r="G37" s="21"/>
    </row>
    <row r="38" spans="1:7" ht="12.75">
      <c r="A38" s="21" t="s">
        <v>730</v>
      </c>
      <c r="C38" s="21"/>
      <c r="D38" s="21" t="s">
        <v>731</v>
      </c>
      <c r="E38" s="21" t="s">
        <v>732</v>
      </c>
      <c r="G38" s="21"/>
    </row>
    <row r="39" spans="1:7" ht="12.75">
      <c r="A39" s="59">
        <v>1</v>
      </c>
      <c r="C39" s="60" t="s">
        <v>963</v>
      </c>
      <c r="D39" s="82">
        <v>25</v>
      </c>
      <c r="E39" s="60" t="s">
        <v>298</v>
      </c>
      <c r="F39" s="60"/>
      <c r="G39" s="62" t="s">
        <v>875</v>
      </c>
    </row>
    <row r="40" spans="1:7" ht="12.75">
      <c r="A40" s="59">
        <v>2</v>
      </c>
      <c r="C40" s="60" t="s">
        <v>961</v>
      </c>
      <c r="D40" s="82">
        <v>36</v>
      </c>
      <c r="E40" s="60" t="s">
        <v>115</v>
      </c>
      <c r="F40" s="60"/>
      <c r="G40" s="62" t="s">
        <v>875</v>
      </c>
    </row>
    <row r="41" spans="1:7" ht="12.75">
      <c r="A41" s="59">
        <v>3</v>
      </c>
      <c r="C41" s="60" t="s">
        <v>945</v>
      </c>
      <c r="D41" s="82">
        <v>40</v>
      </c>
      <c r="E41" s="60" t="s">
        <v>277</v>
      </c>
      <c r="F41" s="60"/>
      <c r="G41" s="62" t="s">
        <v>875</v>
      </c>
    </row>
    <row r="42" spans="1:7" ht="12.75">
      <c r="A42" s="59">
        <v>4</v>
      </c>
      <c r="C42" s="60" t="s">
        <v>964</v>
      </c>
      <c r="D42" s="82">
        <v>79</v>
      </c>
      <c r="E42" s="60" t="s">
        <v>734</v>
      </c>
      <c r="F42" s="60"/>
      <c r="G42" s="62" t="s">
        <v>875</v>
      </c>
    </row>
    <row r="43" spans="1:7" ht="12.75">
      <c r="A43" s="21">
        <v>5</v>
      </c>
      <c r="C43" s="60" t="s">
        <v>962</v>
      </c>
      <c r="D43" s="82">
        <v>113</v>
      </c>
      <c r="E43" s="60" t="s">
        <v>459</v>
      </c>
      <c r="F43" s="60"/>
      <c r="G43" s="62" t="s">
        <v>875</v>
      </c>
    </row>
    <row r="44" spans="1:7" ht="12.75">
      <c r="A44" s="21">
        <v>6</v>
      </c>
      <c r="C44" s="60" t="s">
        <v>973</v>
      </c>
      <c r="D44" s="82">
        <v>74</v>
      </c>
      <c r="E44" s="60" t="s">
        <v>736</v>
      </c>
      <c r="F44" s="60"/>
      <c r="G44" s="62">
        <v>3</v>
      </c>
    </row>
    <row r="45" spans="1:7" ht="12.75">
      <c r="A45" s="21">
        <v>7</v>
      </c>
      <c r="C45" s="60" t="s">
        <v>974</v>
      </c>
      <c r="D45" s="82">
        <v>113</v>
      </c>
      <c r="E45" s="60" t="s">
        <v>436</v>
      </c>
      <c r="F45" s="60"/>
      <c r="G45" s="62">
        <v>1</v>
      </c>
    </row>
    <row r="46" spans="3:7" ht="12.75">
      <c r="C46" s="21"/>
      <c r="D46" s="50"/>
      <c r="G46" s="51"/>
    </row>
    <row r="47" spans="3:7" ht="12.75">
      <c r="C47" s="21"/>
      <c r="D47" s="50"/>
      <c r="G47" s="51"/>
    </row>
    <row r="48" spans="3:7" ht="12.75">
      <c r="C48" s="21"/>
      <c r="D48" s="50"/>
      <c r="G48" s="51"/>
    </row>
    <row r="49" spans="1:7" ht="12.75">
      <c r="A49" s="54"/>
      <c r="B49" s="29"/>
      <c r="C49" s="55"/>
      <c r="D49" s="56"/>
      <c r="E49" s="56"/>
      <c r="F49" s="56"/>
      <c r="G49" s="58"/>
    </row>
    <row r="50" spans="3:7" ht="12.75">
      <c r="C50" s="60"/>
      <c r="D50" s="60"/>
      <c r="E50" s="60"/>
      <c r="F50" s="60"/>
      <c r="G50" s="60"/>
    </row>
    <row r="51" spans="3:7" ht="12.75">
      <c r="C51" s="60"/>
      <c r="D51" s="60"/>
      <c r="E51" s="60"/>
      <c r="F51" s="60"/>
      <c r="G51" s="60"/>
    </row>
    <row r="52" spans="3:7" ht="12.75">
      <c r="C52" s="60"/>
      <c r="D52" s="60"/>
      <c r="E52" s="60"/>
      <c r="F52" s="60"/>
      <c r="G52" s="60"/>
    </row>
    <row r="53" spans="3:7" ht="12.75">
      <c r="C53" s="60"/>
      <c r="D53" s="60"/>
      <c r="E53" s="60"/>
      <c r="F53" s="60"/>
      <c r="G53" s="60"/>
    </row>
    <row r="54" spans="3:7" ht="12.75">
      <c r="C54" s="60"/>
      <c r="D54" s="60"/>
      <c r="E54" s="60"/>
      <c r="F54" s="60"/>
      <c r="G54" s="60"/>
    </row>
    <row r="55" spans="3:7" ht="12.75">
      <c r="C55" s="60"/>
      <c r="D55" s="60"/>
      <c r="E55" s="60"/>
      <c r="F55" s="60"/>
      <c r="G55" s="60"/>
    </row>
    <row r="56" spans="3:7" ht="12.75">
      <c r="C56" s="60"/>
      <c r="D56" s="60"/>
      <c r="E56" s="60"/>
      <c r="F56" s="60"/>
      <c r="G56" s="60"/>
    </row>
    <row r="57" spans="3:7" ht="12.75">
      <c r="C57" s="60"/>
      <c r="D57" s="60"/>
      <c r="E57" s="60"/>
      <c r="F57" s="60"/>
      <c r="G57" s="60"/>
    </row>
    <row r="58" spans="3:7" ht="12.75">
      <c r="C58" s="60"/>
      <c r="D58" s="60"/>
      <c r="E58" s="60"/>
      <c r="F58" s="60"/>
      <c r="G58" s="60"/>
    </row>
    <row r="59" spans="3:7" ht="12.75">
      <c r="C59" s="60"/>
      <c r="D59" s="60"/>
      <c r="E59" s="60"/>
      <c r="F59" s="60"/>
      <c r="G59" s="60"/>
    </row>
    <row r="60" spans="3:7" ht="12.75">
      <c r="C60" s="60"/>
      <c r="D60" s="60"/>
      <c r="E60" s="60"/>
      <c r="F60" s="60"/>
      <c r="G60" s="60"/>
    </row>
    <row r="61" spans="3:7" ht="12.75">
      <c r="C61" s="60"/>
      <c r="D61" s="60"/>
      <c r="E61" s="60"/>
      <c r="F61" s="60"/>
      <c r="G61" s="60"/>
    </row>
    <row r="62" spans="3:7" ht="12.75">
      <c r="C62" s="60"/>
      <c r="D62" s="60"/>
      <c r="E62" s="60"/>
      <c r="F62" s="60"/>
      <c r="G62" s="60"/>
    </row>
    <row r="63" spans="3:7" ht="12.75">
      <c r="C63" s="60"/>
      <c r="D63" s="60"/>
      <c r="E63" s="60"/>
      <c r="F63" s="60"/>
      <c r="G63" s="60"/>
    </row>
    <row r="64" spans="3:7" ht="12.75">
      <c r="C64" s="60"/>
      <c r="D64" s="60"/>
      <c r="E64" s="60"/>
      <c r="F64" s="60"/>
      <c r="G64" s="60"/>
    </row>
    <row r="65" spans="3:7" ht="12.75">
      <c r="C65" s="60"/>
      <c r="D65" s="60"/>
      <c r="E65" s="60"/>
      <c r="F65" s="60"/>
      <c r="G65" s="60"/>
    </row>
    <row r="66" spans="3:7" ht="12.75">
      <c r="C66" s="60"/>
      <c r="D66" s="60"/>
      <c r="E66" s="60"/>
      <c r="F66" s="60"/>
      <c r="G66" s="60"/>
    </row>
    <row r="67" spans="3:7" ht="12.75">
      <c r="C67" s="60"/>
      <c r="D67" s="60"/>
      <c r="E67" s="60"/>
      <c r="F67" s="60"/>
      <c r="G67" s="60"/>
    </row>
    <row r="68" spans="3:7" ht="12.75">
      <c r="C68" s="60"/>
      <c r="D68" s="60"/>
      <c r="E68" s="60"/>
      <c r="F68" s="60"/>
      <c r="G68" s="60"/>
    </row>
    <row r="69" spans="3:7" ht="12.75">
      <c r="C69" s="60"/>
      <c r="D69" s="60"/>
      <c r="E69" s="60"/>
      <c r="F69" s="60"/>
      <c r="G69" s="60"/>
    </row>
    <row r="70" spans="3:7" ht="12.75">
      <c r="C70" s="60"/>
      <c r="D70" s="60"/>
      <c r="E70" s="60"/>
      <c r="F70" s="60"/>
      <c r="G70" s="60"/>
    </row>
    <row r="71" spans="3:7" ht="12.75">
      <c r="C71" s="60"/>
      <c r="D71" s="60"/>
      <c r="E71" s="60"/>
      <c r="F71" s="60"/>
      <c r="G71" s="60"/>
    </row>
    <row r="72" spans="3:7" ht="12.75">
      <c r="C72" s="60"/>
      <c r="D72" s="60"/>
      <c r="E72" s="60"/>
      <c r="F72" s="60"/>
      <c r="G72" s="60"/>
    </row>
    <row r="73" spans="3:7" ht="12.75">
      <c r="C73" s="60"/>
      <c r="D73" s="60"/>
      <c r="E73" s="60"/>
      <c r="F73" s="60"/>
      <c r="G73" s="60"/>
    </row>
  </sheetData>
  <printOptions/>
  <pageMargins left="0.24" right="0.75" top="1" bottom="1" header="0.5" footer="0.5"/>
  <pageSetup horizontalDpi="300" verticalDpi="300" orientation="portrait" paperSize="9" r:id="rId1"/>
  <headerFooter alignWithMargins="0">
    <oddHeader>&amp;LMATCH 4 - 4.3.12&amp;CNEWBURY BORDER LEAGUE 2011 - 2012&amp;RUNDER 13 GIRLS 
amended version 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26" sqref="D26:D30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2.28125" style="21" bestFit="1" customWidth="1"/>
    <col min="5" max="5" width="15.7109375" style="2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VLOOKUP(C2,'Entriesgirls '!$A$3:$E$323,5,FALSE)</f>
        <v>U15 girls</v>
      </c>
      <c r="C2" s="22">
        <v>41</v>
      </c>
      <c r="D2" s="12" t="str">
        <f>VLOOKUP(C2,'Entriesgirls '!$A$3:$D$323,2,FALSE)</f>
        <v>TAMARA</v>
      </c>
      <c r="E2" s="12" t="str">
        <f>VLOOKUP(C2,'Entriesgirls '!$A$3:$D$323,3,FALSE)</f>
        <v>MYALL</v>
      </c>
      <c r="F2" s="12" t="str">
        <f>VLOOKUP(C2,'Entriesgirls '!$A$3:$D$323,4,FALSE)</f>
        <v>AFD</v>
      </c>
      <c r="G2" s="26">
        <v>11.47</v>
      </c>
    </row>
    <row r="3" spans="1:7" ht="12.75">
      <c r="A3" s="1">
        <v>2</v>
      </c>
      <c r="B3" s="12" t="str">
        <f>VLOOKUP(C3,'Entriesgirls '!$A$3:$E$323,5,FALSE)</f>
        <v>U15 girls</v>
      </c>
      <c r="C3" s="22">
        <v>346</v>
      </c>
      <c r="D3" s="12" t="str">
        <f>VLOOKUP(C3,'Entriesgirls '!$A$3:$D$323,2,FALSE)</f>
        <v>RIA</v>
      </c>
      <c r="E3" s="12" t="str">
        <f>VLOOKUP(C3,'Entriesgirls '!$A$3:$D$323,3,FALSE)</f>
        <v>WINGFIELD</v>
      </c>
      <c r="F3" s="12" t="str">
        <f>VLOOKUP(C3,'Entriesgirls '!$A$3:$D$323,4,FALSE)</f>
        <v>CAMBERLEY</v>
      </c>
      <c r="G3" s="26">
        <v>11.56</v>
      </c>
    </row>
    <row r="4" spans="1:7" ht="12.75">
      <c r="A4" s="1">
        <v>3</v>
      </c>
      <c r="B4" s="12" t="str">
        <f>VLOOKUP(C4,'Entriesgirls '!$A$3:$E$323,5,FALSE)</f>
        <v>U15 girls</v>
      </c>
      <c r="C4" s="24">
        <v>733</v>
      </c>
      <c r="D4" s="12" t="str">
        <f>VLOOKUP(C4,'Entriesgirls '!$A$3:$D$323,2,FALSE)</f>
        <v>HOLLIE</v>
      </c>
      <c r="E4" s="12" t="str">
        <f>VLOOKUP(C4,'Entriesgirls '!$A$3:$D$323,3,FALSE)</f>
        <v>EARLHAM</v>
      </c>
      <c r="F4" s="12" t="str">
        <f>VLOOKUP(C4,'Entriesgirls '!$A$3:$D$323,4,FALSE)</f>
        <v>GUILDFORD &amp; GODALMING</v>
      </c>
      <c r="G4" s="26">
        <v>11.56</v>
      </c>
    </row>
    <row r="5" spans="1:7" ht="12.75">
      <c r="A5" s="1">
        <v>4</v>
      </c>
      <c r="B5" s="12" t="str">
        <f>VLOOKUP(C5,'Entriesgirls '!$A$3:$E$323,5,FALSE)</f>
        <v>U15 girls</v>
      </c>
      <c r="C5" s="22">
        <v>736</v>
      </c>
      <c r="D5" s="12" t="str">
        <f>VLOOKUP(C5,'Entriesgirls '!$A$3:$D$323,2,FALSE)</f>
        <v>BEA</v>
      </c>
      <c r="E5" s="12" t="str">
        <f>VLOOKUP(C5,'Entriesgirls '!$A$3:$D$323,3,FALSE)</f>
        <v>AUSTEN</v>
      </c>
      <c r="F5" s="12" t="str">
        <f>VLOOKUP(C5,'Entriesgirls '!$A$3:$D$323,4,FALSE)</f>
        <v>GUILDFORD &amp; GODALMING</v>
      </c>
      <c r="G5" s="26">
        <v>12.17</v>
      </c>
    </row>
    <row r="6" spans="1:7" ht="12.75">
      <c r="A6" s="1">
        <v>5</v>
      </c>
      <c r="B6" s="12" t="str">
        <f>VLOOKUP(C6,'Entriesgirls '!$A$3:$E$323,5,FALSE)</f>
        <v>U15 girls</v>
      </c>
      <c r="C6" s="22">
        <v>438</v>
      </c>
      <c r="D6" s="12" t="str">
        <f>VLOOKUP(C6,'Entriesgirls '!$A$3:$D$323,2,FALSE)</f>
        <v>ANNABELL</v>
      </c>
      <c r="E6" s="12" t="str">
        <f>VLOOKUP(C6,'Entriesgirls '!$A$3:$D$323,3,FALSE)</f>
        <v>DAVIDSON</v>
      </c>
      <c r="F6" s="12" t="str">
        <f>VLOOKUP(C6,'Entriesgirls '!$A$3:$D$323,4,FALSE)</f>
        <v>FLEET &amp; CROOKHAM</v>
      </c>
      <c r="G6" s="26">
        <v>12.31</v>
      </c>
    </row>
    <row r="7" spans="1:7" ht="12.75">
      <c r="A7" s="1">
        <v>6</v>
      </c>
      <c r="B7" s="12" t="str">
        <f>VLOOKUP(C7,'Entriesgirls '!$A$3:$E$323,5,FALSE)</f>
        <v>U15 girls</v>
      </c>
      <c r="C7" s="22">
        <v>731</v>
      </c>
      <c r="D7" s="12" t="str">
        <f>VLOOKUP(C7,'Entriesgirls '!$A$3:$D$323,2,FALSE)</f>
        <v>ANNABEL </v>
      </c>
      <c r="E7" s="12" t="str">
        <f>VLOOKUP(C7,'Entriesgirls '!$A$3:$D$323,3,FALSE)</f>
        <v>WILLIAMS</v>
      </c>
      <c r="F7" s="12" t="str">
        <f>VLOOKUP(C7,'Entriesgirls '!$A$3:$D$323,4,FALSE)</f>
        <v>GUILDFORD &amp; GODALMING</v>
      </c>
      <c r="G7" s="26">
        <v>12.37</v>
      </c>
    </row>
    <row r="8" spans="1:7" ht="12.75">
      <c r="A8" s="1">
        <v>7</v>
      </c>
      <c r="B8" s="12" t="str">
        <f>VLOOKUP(C8,'Entriesgirls '!$A$3:$E$323,5,FALSE)</f>
        <v>U15 girls</v>
      </c>
      <c r="C8" s="22">
        <v>47</v>
      </c>
      <c r="D8" s="12" t="str">
        <f>VLOOKUP(C8,'Entriesgirls '!$A$3:$D$323,2,FALSE)</f>
        <v>MATILDA</v>
      </c>
      <c r="E8" s="12" t="str">
        <f>VLOOKUP(C8,'Entriesgirls '!$A$3:$D$323,3,FALSE)</f>
        <v>SPEELMANS</v>
      </c>
      <c r="F8" s="12" t="str">
        <f>VLOOKUP(C8,'Entriesgirls '!$A$3:$D$323,4,FALSE)</f>
        <v>AFD</v>
      </c>
      <c r="G8" s="26">
        <v>12.44</v>
      </c>
    </row>
    <row r="9" spans="1:7" ht="12.75">
      <c r="A9" s="1">
        <v>8</v>
      </c>
      <c r="B9" s="12" t="str">
        <f>VLOOKUP(C9,'Entriesgirls '!$A$3:$E$323,5,FALSE)</f>
        <v>U15 girls</v>
      </c>
      <c r="C9" s="22">
        <v>42</v>
      </c>
      <c r="D9" s="12" t="str">
        <f>VLOOKUP(C9,'Entriesgirls '!$A$3:$D$323,2,FALSE)</f>
        <v>KATIE</v>
      </c>
      <c r="E9" s="12" t="str">
        <f>VLOOKUP(C9,'Entriesgirls '!$A$3:$D$323,3,FALSE)</f>
        <v>BARNEY</v>
      </c>
      <c r="F9" s="12" t="str">
        <f>VLOOKUP(C9,'Entriesgirls '!$A$3:$D$323,4,FALSE)</f>
        <v>AFD</v>
      </c>
      <c r="G9" s="26">
        <v>12.48</v>
      </c>
    </row>
    <row r="10" spans="1:7" ht="12.75">
      <c r="A10" s="1">
        <v>9</v>
      </c>
      <c r="B10" s="12" t="str">
        <f>VLOOKUP(C10,'Entriesgirls '!$A$3:$E$323,5,FALSE)</f>
        <v>U15 girls</v>
      </c>
      <c r="C10" s="22">
        <v>46</v>
      </c>
      <c r="D10" s="12" t="str">
        <f>VLOOKUP(C10,'Entriesgirls '!$A$3:$D$323,2,FALSE)</f>
        <v>PIPPA</v>
      </c>
      <c r="E10" s="12" t="str">
        <f>VLOOKUP(C10,'Entriesgirls '!$A$3:$D$323,3,FALSE)</f>
        <v>TILNEY</v>
      </c>
      <c r="F10" s="12" t="str">
        <f>VLOOKUP(C10,'Entriesgirls '!$A$3:$D$323,4,FALSE)</f>
        <v>AFD</v>
      </c>
      <c r="G10" s="26">
        <v>12.54</v>
      </c>
    </row>
    <row r="11" spans="1:7" ht="12.75">
      <c r="A11" s="1">
        <v>10</v>
      </c>
      <c r="B11" s="12" t="str">
        <f>VLOOKUP(C11,'Entriesgirls '!$A$3:$E$323,5,FALSE)</f>
        <v>U15 girls</v>
      </c>
      <c r="C11" s="22">
        <v>347</v>
      </c>
      <c r="D11" s="12" t="str">
        <f>VLOOKUP(C11,'Entriesgirls '!$A$3:$D$323,2,FALSE)</f>
        <v>BETH</v>
      </c>
      <c r="E11" s="12" t="str">
        <f>VLOOKUP(C11,'Entriesgirls '!$A$3:$D$323,3,FALSE)</f>
        <v>HEDDLE</v>
      </c>
      <c r="F11" s="12" t="str">
        <f>VLOOKUP(C11,'Entriesgirls '!$A$3:$D$323,4,FALSE)</f>
        <v>CAMBERLEY</v>
      </c>
      <c r="G11" s="26">
        <v>13.39</v>
      </c>
    </row>
    <row r="12" spans="1:7" ht="12.75">
      <c r="A12" s="1">
        <v>11</v>
      </c>
      <c r="B12" s="12" t="str">
        <f>VLOOKUP(C12,'Entriesgirls '!$A$3:$E$323,5,FALSE)</f>
        <v>U15 girls</v>
      </c>
      <c r="C12" s="22">
        <v>112</v>
      </c>
      <c r="D12" s="12" t="str">
        <f>VLOOKUP(C12,'Entriesgirls '!$A$3:$D$323,2,FALSE)</f>
        <v>DAYNA</v>
      </c>
      <c r="E12" s="12" t="str">
        <f>VLOOKUP(C12,'Entriesgirls '!$A$3:$D$323,3,FALSE)</f>
        <v>WEGG</v>
      </c>
      <c r="F12" s="12" t="str">
        <f>VLOOKUP(C12,'Entriesgirls '!$A$3:$D$323,4,FALSE)</f>
        <v>BASINGSTOKE</v>
      </c>
      <c r="G12" s="26">
        <v>13.42</v>
      </c>
    </row>
    <row r="13" spans="1:7" ht="12.75">
      <c r="A13" s="1">
        <v>12</v>
      </c>
      <c r="B13" s="12" t="str">
        <f>VLOOKUP(C13,'Entriesgirls '!$A$3:$E$323,5,FALSE)</f>
        <v>U15 girls</v>
      </c>
      <c r="C13" s="22">
        <v>735</v>
      </c>
      <c r="D13" s="12" t="str">
        <f>VLOOKUP(C13,'Entriesgirls '!$A$3:$D$323,2,FALSE)</f>
        <v>POLLY</v>
      </c>
      <c r="E13" s="12" t="str">
        <f>VLOOKUP(C13,'Entriesgirls '!$A$3:$D$323,3,FALSE)</f>
        <v>SPENCE</v>
      </c>
      <c r="F13" s="12" t="str">
        <f>VLOOKUP(C13,'Entriesgirls '!$A$3:$D$323,4,FALSE)</f>
        <v>GUILDFORD &amp; GODALMING</v>
      </c>
      <c r="G13" s="26">
        <v>14.03</v>
      </c>
    </row>
    <row r="14" spans="1:7" ht="12.75">
      <c r="A14" s="1">
        <v>13</v>
      </c>
      <c r="B14" s="12" t="str">
        <f>VLOOKUP(C14,'Entriesgirls '!$A$3:$E$323,5,FALSE)</f>
        <v>U15 girls</v>
      </c>
      <c r="C14" s="22">
        <v>444</v>
      </c>
      <c r="D14" s="12" t="str">
        <f>VLOOKUP(C14,'Entriesgirls '!$A$3:$D$323,2,FALSE)</f>
        <v>REBECCA</v>
      </c>
      <c r="E14" s="12" t="str">
        <f>VLOOKUP(C14,'Entriesgirls '!$A$3:$D$323,3,FALSE)</f>
        <v>DUNKLEY</v>
      </c>
      <c r="F14" s="12" t="str">
        <f>VLOOKUP(C14,'Entriesgirls '!$A$3:$D$323,4,FALSE)</f>
        <v>FLEET &amp; CROOKHAM</v>
      </c>
      <c r="G14" s="26">
        <v>14.49</v>
      </c>
    </row>
    <row r="15" spans="1:7" ht="12.75">
      <c r="A15" s="1">
        <v>14</v>
      </c>
      <c r="B15" s="12" t="str">
        <f>VLOOKUP(C15,'Entriesgirls '!$A$3:$E$323,5,FALSE)</f>
        <v>U15 girls</v>
      </c>
      <c r="C15" s="22">
        <v>135</v>
      </c>
      <c r="D15" s="12" t="str">
        <f>VLOOKUP(C15,'Entriesgirls '!$A$3:$D$323,2,FALSE)</f>
        <v>CAITLIN</v>
      </c>
      <c r="E15" s="12" t="str">
        <f>VLOOKUP(C15,'Entriesgirls '!$A$3:$D$323,3,FALSE)</f>
        <v>COOPER</v>
      </c>
      <c r="F15" s="12" t="str">
        <f>VLOOKUP(C15,'Entriesgirls '!$A$3:$D$323,4,FALSE)</f>
        <v>BASINGSTOKE</v>
      </c>
      <c r="G15" s="26">
        <v>14.57</v>
      </c>
    </row>
    <row r="16" spans="1:7" ht="12.75">
      <c r="A16" s="66">
        <v>15</v>
      </c>
      <c r="B16" s="48" t="str">
        <f>VLOOKUP(C16,'Entriesgirls '!$A$3:$E$323,5,FALSE)</f>
        <v>U15 girls</v>
      </c>
      <c r="C16" s="22">
        <v>439</v>
      </c>
      <c r="D16" s="48" t="str">
        <f>VLOOKUP(C16,'Entriesgirls '!$A$3:$D$323,2,FALSE)</f>
        <v>ALICE</v>
      </c>
      <c r="E16" s="48" t="str">
        <f>VLOOKUP(C16,'Entriesgirls '!$A$3:$D$323,3,FALSE)</f>
        <v>MARSHALL</v>
      </c>
      <c r="F16" s="48" t="str">
        <f>VLOOKUP(C16,'Entriesgirls '!$A$3:$D$323,4,FALSE)</f>
        <v>FLEET &amp; CROOKHAM</v>
      </c>
      <c r="G16" s="26">
        <v>15.12</v>
      </c>
    </row>
    <row r="17" spans="1:7" ht="12.75">
      <c r="A17" s="1">
        <v>16</v>
      </c>
      <c r="B17" s="12" t="str">
        <f>VLOOKUP(C17,'Entriesgirls '!$A$3:$E$323,5,FALSE)</f>
        <v>U15 girls</v>
      </c>
      <c r="C17" s="22">
        <v>343</v>
      </c>
      <c r="D17" s="12" t="str">
        <f>VLOOKUP(C17,'Entriesgirls '!$A$3:$D$323,2,FALSE)</f>
        <v>KATIE</v>
      </c>
      <c r="E17" s="12" t="str">
        <f>VLOOKUP(C17,'Entriesgirls '!$A$3:$D$323,3,FALSE)</f>
        <v>JONES</v>
      </c>
      <c r="F17" s="12" t="str">
        <f>VLOOKUP(C17,'Entriesgirls '!$A$3:$D$323,4,FALSE)</f>
        <v>CAMBERLEY</v>
      </c>
      <c r="G17" s="26">
        <v>15.31</v>
      </c>
    </row>
    <row r="18" spans="1:7" ht="12.75">
      <c r="A18" s="1">
        <v>17</v>
      </c>
      <c r="B18" s="12" t="str">
        <f>VLOOKUP(C18,'Entriesgirls '!$A$3:$E$323,5,FALSE)</f>
        <v>U15 girls</v>
      </c>
      <c r="C18" s="22">
        <v>44</v>
      </c>
      <c r="D18" s="12" t="str">
        <f>VLOOKUP(C18,'Entriesgirls '!$A$3:$D$323,2,FALSE)</f>
        <v>HOLLIE</v>
      </c>
      <c r="E18" s="12" t="str">
        <f>VLOOKUP(C18,'Entriesgirls '!$A$3:$D$323,3,FALSE)</f>
        <v>SIMPSON</v>
      </c>
      <c r="F18" s="12" t="str">
        <f>VLOOKUP(C18,'Entriesgirls '!$A$3:$D$323,4,FALSE)</f>
        <v>AFD</v>
      </c>
      <c r="G18" s="26">
        <v>15.35</v>
      </c>
    </row>
    <row r="19" spans="1:7" ht="12.75">
      <c r="A19" s="1">
        <v>18</v>
      </c>
      <c r="B19" s="12" t="str">
        <f>VLOOKUP(C19,'Entriesgirls '!$A$3:$E$323,5,FALSE)</f>
        <v>U15 girls</v>
      </c>
      <c r="C19" s="24">
        <v>441</v>
      </c>
      <c r="D19" s="12" t="str">
        <f>VLOOKUP(C19,'Entriesgirls '!$A$3:$D$323,2,FALSE)</f>
        <v>SIAN</v>
      </c>
      <c r="E19" s="12" t="str">
        <f>VLOOKUP(C19,'Entriesgirls '!$A$3:$D$323,3,FALSE)</f>
        <v>TILEY</v>
      </c>
      <c r="F19" s="12" t="str">
        <f>VLOOKUP(C19,'Entriesgirls '!$A$3:$D$323,4,FALSE)</f>
        <v>FLEET &amp; CROOKHAM</v>
      </c>
      <c r="G19" s="26">
        <v>15.39</v>
      </c>
    </row>
    <row r="20" spans="1:8" ht="12.75">
      <c r="A20" s="1">
        <v>19</v>
      </c>
      <c r="B20" s="12" t="str">
        <f>VLOOKUP(C20,'Entriesgirls '!$A$3:$E$323,5,FALSE)</f>
        <v>U15 girls</v>
      </c>
      <c r="C20" s="22">
        <v>348</v>
      </c>
      <c r="D20" s="12" t="str">
        <f>VLOOKUP(C20,'Entriesgirls '!$A$3:$D$323,2,FALSE)</f>
        <v>JESSICA</v>
      </c>
      <c r="E20" s="12" t="str">
        <f>VLOOKUP(C20,'Entriesgirls '!$A$3:$D$323,3,FALSE)</f>
        <v>VEVERS</v>
      </c>
      <c r="F20" s="12" t="str">
        <f>VLOOKUP(C20,'Entriesgirls '!$A$3:$D$323,4,FALSE)</f>
        <v>CAMBERLEY</v>
      </c>
      <c r="G20" s="26">
        <v>16.03</v>
      </c>
      <c r="H20" s="29"/>
    </row>
    <row r="21" spans="1:7" ht="12.75">
      <c r="A21" s="1">
        <v>20</v>
      </c>
      <c r="B21" s="48" t="str">
        <f>VLOOKUP(C21,'Entriesgirls '!$A$3:$E$323,5,FALSE)</f>
        <v>U15 girls</v>
      </c>
      <c r="C21" s="22">
        <v>447</v>
      </c>
      <c r="D21" s="48" t="str">
        <f>VLOOKUP(C21,'Entriesgirls '!$A$3:$D$323,2,FALSE)</f>
        <v>SOPHIE</v>
      </c>
      <c r="E21" s="48" t="str">
        <f>VLOOKUP(C21,'Entriesgirls '!$A$3:$D$323,3,FALSE)</f>
        <v>VOASE</v>
      </c>
      <c r="F21" s="48" t="str">
        <f>VLOOKUP(C21,'Entriesgirls '!$A$3:$D$323,4,FALSE)</f>
        <v>FLEET &amp; CROOKHAM</v>
      </c>
      <c r="G21" s="26">
        <v>17.15</v>
      </c>
    </row>
    <row r="22" spans="1:7" ht="12.75">
      <c r="A22" s="1">
        <v>21</v>
      </c>
      <c r="B22" s="12" t="str">
        <f>VLOOKUP(C22,'Entriesgirls '!$A$3:$E$323,5,FALSE)</f>
        <v>U15 girls</v>
      </c>
      <c r="C22" s="24">
        <v>45</v>
      </c>
      <c r="D22" s="12" t="str">
        <f>VLOOKUP(C22,'Entriesgirls '!$A$3:$D$323,2,FALSE)</f>
        <v>ELLE</v>
      </c>
      <c r="E22" s="12" t="str">
        <f>VLOOKUP(C22,'Entriesgirls '!$A$3:$D$323,3,FALSE)</f>
        <v>WALLACE</v>
      </c>
      <c r="F22" s="12" t="str">
        <f>VLOOKUP(C22,'Entriesgirls '!$A$3:$D$323,4,FALSE)</f>
        <v>AFD</v>
      </c>
      <c r="G22" s="26">
        <v>23.5</v>
      </c>
    </row>
    <row r="23" spans="3:7" ht="12.75">
      <c r="C23" s="60"/>
      <c r="D23" s="60"/>
      <c r="E23" s="60"/>
      <c r="F23" s="60"/>
      <c r="G23" s="60"/>
    </row>
    <row r="24" spans="1:7" ht="12.75">
      <c r="A24" s="21" t="s">
        <v>728</v>
      </c>
      <c r="C24" s="60"/>
      <c r="D24" s="60"/>
      <c r="E24" s="60"/>
      <c r="F24" s="60"/>
      <c r="G24" s="60"/>
    </row>
    <row r="25" spans="1:7" ht="12.75">
      <c r="A25" s="21" t="s">
        <v>730</v>
      </c>
      <c r="C25" s="21"/>
      <c r="D25" s="21" t="s">
        <v>731</v>
      </c>
      <c r="E25" s="21" t="s">
        <v>732</v>
      </c>
      <c r="F25" s="21" t="s">
        <v>877</v>
      </c>
      <c r="G25" s="21"/>
    </row>
    <row r="26" spans="1:7" ht="12.75">
      <c r="A26" s="21">
        <v>1</v>
      </c>
      <c r="C26" s="60" t="s">
        <v>942</v>
      </c>
      <c r="D26" s="82">
        <v>13</v>
      </c>
      <c r="E26" s="60" t="s">
        <v>736</v>
      </c>
      <c r="F26" s="60"/>
      <c r="G26" s="62" t="s">
        <v>875</v>
      </c>
    </row>
    <row r="27" spans="1:7" ht="12.75">
      <c r="A27" s="59">
        <v>2</v>
      </c>
      <c r="C27" s="60" t="s">
        <v>939</v>
      </c>
      <c r="D27" s="82">
        <v>16</v>
      </c>
      <c r="E27" s="60" t="s">
        <v>115</v>
      </c>
      <c r="F27" s="60"/>
      <c r="G27" s="62" t="s">
        <v>875</v>
      </c>
    </row>
    <row r="28" spans="1:7" ht="12.75">
      <c r="A28" s="21">
        <v>3</v>
      </c>
      <c r="C28" s="60" t="s">
        <v>940</v>
      </c>
      <c r="D28" s="82">
        <v>28</v>
      </c>
      <c r="E28" s="60" t="s">
        <v>298</v>
      </c>
      <c r="F28" s="60"/>
      <c r="G28" s="62" t="s">
        <v>875</v>
      </c>
    </row>
    <row r="29" spans="1:7" ht="12.75">
      <c r="A29" s="59">
        <v>4</v>
      </c>
      <c r="C29" s="60" t="s">
        <v>941</v>
      </c>
      <c r="D29" s="82">
        <v>33</v>
      </c>
      <c r="E29" s="60" t="s">
        <v>734</v>
      </c>
      <c r="F29" s="60"/>
      <c r="G29" s="62" t="s">
        <v>875</v>
      </c>
    </row>
    <row r="30" spans="1:7" ht="12.75">
      <c r="A30" s="21">
        <v>5</v>
      </c>
      <c r="C30" s="60" t="s">
        <v>975</v>
      </c>
      <c r="D30" s="82">
        <v>47</v>
      </c>
      <c r="E30" s="60" t="s">
        <v>459</v>
      </c>
      <c r="F30" s="60"/>
      <c r="G30" s="62">
        <v>2</v>
      </c>
    </row>
    <row r="31" spans="3:7" ht="12.75">
      <c r="C31" s="60"/>
      <c r="D31" s="61"/>
      <c r="E31" s="60"/>
      <c r="F31" s="60"/>
      <c r="G31" s="62"/>
    </row>
    <row r="32" spans="3:7" ht="12.75">
      <c r="C32" s="21"/>
      <c r="D32" s="50"/>
      <c r="G32" s="51"/>
    </row>
    <row r="33" spans="3:7" ht="12.75">
      <c r="C33" s="51"/>
      <c r="D33" s="50"/>
      <c r="G33" s="51"/>
    </row>
    <row r="34" spans="3:7" ht="12.75">
      <c r="C34" s="60"/>
      <c r="D34" s="60"/>
      <c r="E34" s="60"/>
      <c r="F34" s="60"/>
      <c r="G34" s="60"/>
    </row>
    <row r="35" spans="3:7" ht="12.75">
      <c r="C35" s="60"/>
      <c r="D35" s="60"/>
      <c r="E35" s="60"/>
      <c r="F35" s="60"/>
      <c r="G35" s="60"/>
    </row>
    <row r="36" spans="3:7" ht="12.75">
      <c r="C36" s="60"/>
      <c r="D36" s="60"/>
      <c r="E36" s="60"/>
      <c r="F36" s="60"/>
      <c r="G36" s="60"/>
    </row>
    <row r="37" spans="3:7" ht="12.75">
      <c r="C37" s="60"/>
      <c r="D37" s="60"/>
      <c r="E37" s="60"/>
      <c r="F37" s="60"/>
      <c r="G37" s="60"/>
    </row>
    <row r="38" spans="3:7" ht="12.75">
      <c r="C38" s="60"/>
      <c r="D38" s="60"/>
      <c r="E38" s="60"/>
      <c r="F38" s="60"/>
      <c r="G38" s="60"/>
    </row>
    <row r="39" spans="3:7" ht="12.75">
      <c r="C39" s="60"/>
      <c r="D39" s="60"/>
      <c r="E39" s="60"/>
      <c r="F39" s="60"/>
      <c r="G39" s="60"/>
    </row>
    <row r="40" spans="3:7" ht="12.75">
      <c r="C40" s="60"/>
      <c r="D40" s="60"/>
      <c r="E40" s="60"/>
      <c r="F40" s="60"/>
      <c r="G40" s="60"/>
    </row>
    <row r="41" spans="3:7" ht="12.75">
      <c r="C41" s="60"/>
      <c r="D41" s="60"/>
      <c r="E41" s="60"/>
      <c r="F41" s="60"/>
      <c r="G41" s="60"/>
    </row>
    <row r="42" spans="3:7" ht="12.75">
      <c r="C42" s="60"/>
      <c r="D42" s="60"/>
      <c r="E42" s="60"/>
      <c r="F42" s="60"/>
      <c r="G42" s="60"/>
    </row>
    <row r="43" spans="3:7" ht="12.75">
      <c r="C43" s="60"/>
      <c r="D43" s="60"/>
      <c r="E43" s="60"/>
      <c r="F43" s="60"/>
      <c r="G43" s="60"/>
    </row>
    <row r="44" spans="3:7" ht="12.75">
      <c r="C44" s="60"/>
      <c r="D44" s="60"/>
      <c r="E44" s="60"/>
      <c r="F44" s="60"/>
      <c r="G44" s="60"/>
    </row>
    <row r="45" spans="3:7" ht="12.75">
      <c r="C45" s="60"/>
      <c r="D45" s="60"/>
      <c r="E45" s="60"/>
      <c r="F45" s="60"/>
      <c r="G45" s="60"/>
    </row>
    <row r="46" spans="3:7" ht="12.75">
      <c r="C46" s="60"/>
      <c r="D46" s="60"/>
      <c r="E46" s="60"/>
      <c r="F46" s="60"/>
      <c r="G46" s="60"/>
    </row>
    <row r="47" spans="3:7" ht="12.75">
      <c r="C47" s="60"/>
      <c r="D47" s="60"/>
      <c r="E47" s="60"/>
      <c r="F47" s="60"/>
      <c r="G47" s="60"/>
    </row>
    <row r="48" spans="3:7" ht="12.75">
      <c r="C48" s="60"/>
      <c r="D48" s="60"/>
      <c r="E48" s="60"/>
      <c r="F48" s="60"/>
      <c r="G48" s="60"/>
    </row>
    <row r="49" spans="3:7" ht="12.75">
      <c r="C49" s="60"/>
      <c r="D49" s="60"/>
      <c r="E49" s="60"/>
      <c r="F49" s="60"/>
      <c r="G49" s="60"/>
    </row>
    <row r="50" spans="3:7" ht="12.75">
      <c r="C50" s="60"/>
      <c r="D50" s="60"/>
      <c r="E50" s="60"/>
      <c r="F50" s="60"/>
      <c r="G50" s="60"/>
    </row>
    <row r="51" spans="3:7" ht="12.75">
      <c r="C51" s="60"/>
      <c r="D51" s="60"/>
      <c r="E51" s="60"/>
      <c r="F51" s="60"/>
      <c r="G51" s="60"/>
    </row>
    <row r="52" spans="3:7" ht="12.75">
      <c r="C52" s="60"/>
      <c r="D52" s="60"/>
      <c r="E52" s="60"/>
      <c r="F52" s="60"/>
      <c r="G52" s="60"/>
    </row>
    <row r="53" spans="3:7" ht="12.75">
      <c r="C53" s="60"/>
      <c r="D53" s="60"/>
      <c r="E53" s="60"/>
      <c r="F53" s="60"/>
      <c r="G53" s="60"/>
    </row>
    <row r="54" spans="3:7" ht="12.75">
      <c r="C54" s="60"/>
      <c r="D54" s="60"/>
      <c r="E54" s="60"/>
      <c r="F54" s="60"/>
      <c r="G54" s="60"/>
    </row>
    <row r="55" spans="3:7" ht="12.75">
      <c r="C55" s="60"/>
      <c r="D55" s="60"/>
      <c r="E55" s="60"/>
      <c r="F55" s="60"/>
      <c r="G55" s="60"/>
    </row>
    <row r="56" spans="3:7" ht="12.75">
      <c r="C56" s="60"/>
      <c r="D56" s="60"/>
      <c r="E56" s="60"/>
      <c r="F56" s="60"/>
      <c r="G56" s="60"/>
    </row>
    <row r="57" spans="3:7" ht="12.75">
      <c r="C57" s="60"/>
      <c r="D57" s="60"/>
      <c r="E57" s="60"/>
      <c r="F57" s="60"/>
      <c r="G57" s="60"/>
    </row>
    <row r="58" spans="3:7" ht="12.75">
      <c r="C58" s="60"/>
      <c r="D58" s="60"/>
      <c r="E58" s="60"/>
      <c r="F58" s="60"/>
      <c r="G58" s="60"/>
    </row>
  </sheetData>
  <printOptions/>
  <pageMargins left="0.28" right="0.75" top="1" bottom="1" header="0.5" footer="0.5"/>
  <pageSetup horizontalDpi="300" verticalDpi="300" orientation="portrait" paperSize="9" r:id="rId1"/>
  <headerFooter alignWithMargins="0">
    <oddHeader>&amp;LMATCH 4 - 4.3.12&amp;CNEWBURY BORDER LEAGUE 2011 - 2012&amp;RUNDER 15 GIRLS 
amended version 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28">
      <selection activeCell="D45" sqref="D45:D53"/>
    </sheetView>
  </sheetViews>
  <sheetFormatPr defaultColWidth="9.140625" defaultRowHeight="12.75"/>
  <cols>
    <col min="1" max="1" width="8.421875" style="0" customWidth="1"/>
    <col min="3" max="3" width="10.421875" style="30" customWidth="1"/>
    <col min="4" max="4" width="13.28125" style="0" customWidth="1"/>
    <col min="5" max="5" width="17.421875" style="0" customWidth="1"/>
    <col min="6" max="6" width="25.8515625" style="0" customWidth="1"/>
    <col min="7" max="7" width="9.140625" style="30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6">
        <v>1</v>
      </c>
      <c r="B2" s="12" t="str">
        <f>VLOOKUP(C2,Entriesboys!$A$3:$E$314,5,FALSE)</f>
        <v>U9 boys</v>
      </c>
      <c r="C2" s="23">
        <v>965</v>
      </c>
      <c r="D2" s="12" t="str">
        <f>VLOOKUP(C2,Entriesboys!$A$3:$E$314,2,FALSE)</f>
        <v>LUKE </v>
      </c>
      <c r="E2" s="12" t="str">
        <f>VLOOKUP(C2,Entriesboys!$A$3:$E$314,3,FALSE)</f>
        <v>SEARS</v>
      </c>
      <c r="F2" s="12" t="str">
        <f>VLOOKUP(C2,Entriesboys!$A$3:$E$314,4,FALSE)</f>
        <v>CRAWLEY RIDGE SCHOOL</v>
      </c>
      <c r="G2" s="27">
        <v>6.59</v>
      </c>
    </row>
    <row r="3" spans="1:7" ht="12.75">
      <c r="A3" s="16">
        <v>2</v>
      </c>
      <c r="B3" s="12" t="str">
        <f>VLOOKUP(C3,Entriesboys!$A$3:$E$314,5,FALSE)</f>
        <v>U9 boys</v>
      </c>
      <c r="C3" s="23">
        <v>178</v>
      </c>
      <c r="D3" s="12" t="str">
        <f>VLOOKUP(C3,Entriesboys!$A$3:$E$314,2,FALSE)</f>
        <v>CAMERON</v>
      </c>
      <c r="E3" s="12" t="str">
        <f>VLOOKUP(C3,Entriesboys!$A$3:$E$314,3,FALSE)</f>
        <v>COVENEY</v>
      </c>
      <c r="F3" s="12" t="str">
        <f>VLOOKUP(C3,Entriesboys!$A$3:$E$314,4,FALSE)</f>
        <v>BASINGSTOKE</v>
      </c>
      <c r="G3" s="27">
        <v>7.03</v>
      </c>
    </row>
    <row r="4" spans="1:7" ht="12.75">
      <c r="A4" s="16">
        <v>3</v>
      </c>
      <c r="B4" s="12" t="str">
        <f>VLOOKUP(C4,Entriesboys!$A$3:$E$314,5,FALSE)</f>
        <v>U9 boys</v>
      </c>
      <c r="C4" s="23">
        <v>295</v>
      </c>
      <c r="D4" s="12" t="str">
        <f>VLOOKUP(C4,Entriesboys!$A$3:$E$314,2,FALSE)</f>
        <v>MATTHEW</v>
      </c>
      <c r="E4" s="12" t="str">
        <f>VLOOKUP(C4,Entriesboys!$A$3:$E$314,3,FALSE)</f>
        <v>DIGBY</v>
      </c>
      <c r="F4" s="12" t="str">
        <f>VLOOKUP(C4,Entriesboys!$A$3:$E$314,4,FALSE)</f>
        <v>BRACKNELL</v>
      </c>
      <c r="G4" s="27">
        <v>7.08</v>
      </c>
    </row>
    <row r="5" spans="1:7" ht="12.75">
      <c r="A5" s="16">
        <v>4</v>
      </c>
      <c r="B5" s="12" t="str">
        <f>VLOOKUP(C5,Entriesboys!$A$3:$E$314,5,FALSE)</f>
        <v>U9 boys</v>
      </c>
      <c r="C5" s="23">
        <v>960</v>
      </c>
      <c r="D5" s="12" t="str">
        <f>VLOOKUP(C5,Entriesboys!$A$3:$E$314,2,FALSE)</f>
        <v>JACK</v>
      </c>
      <c r="E5" s="12" t="str">
        <f>VLOOKUP(C5,Entriesboys!$A$3:$E$314,3,FALSE)</f>
        <v>KURZBERG</v>
      </c>
      <c r="F5" s="12" t="str">
        <f>VLOOKUP(C5,Entriesboys!$A$3:$E$314,4,FALSE)</f>
        <v>CRAWLEY RIDGE SCHOOL</v>
      </c>
      <c r="G5" s="27">
        <v>7.15</v>
      </c>
    </row>
    <row r="6" spans="1:7" ht="12.75">
      <c r="A6" s="16">
        <v>5</v>
      </c>
      <c r="B6" s="12" t="str">
        <f>VLOOKUP(C6,Entriesboys!$A$3:$E$314,5,FALSE)</f>
        <v>U9 boys</v>
      </c>
      <c r="C6" s="23">
        <v>1050</v>
      </c>
      <c r="D6" s="12" t="str">
        <f>VLOOKUP(C6,Entriesboys!$A$3:$E$314,2,FALSE)</f>
        <v>ALFIE</v>
      </c>
      <c r="E6" s="12" t="str">
        <f>VLOOKUP(C6,Entriesboys!$A$3:$E$314,3,FALSE)</f>
        <v>SMALLWOOD</v>
      </c>
      <c r="F6" s="12" t="str">
        <f>VLOOKUP(C6,Entriesboys!$A$3:$E$314,4,FALSE)</f>
        <v>GREY HOUSE SCHOOL</v>
      </c>
      <c r="G6" s="27">
        <v>7.15</v>
      </c>
    </row>
    <row r="7" spans="1:7" ht="12.75">
      <c r="A7" s="16">
        <v>6</v>
      </c>
      <c r="B7" s="12" t="str">
        <f>VLOOKUP(C7,Entriesboys!$A$3:$E$314,5,FALSE)</f>
        <v>U9 boys</v>
      </c>
      <c r="C7" s="23">
        <v>751</v>
      </c>
      <c r="D7" s="12" t="str">
        <f>VLOOKUP(C7,Entriesboys!$A$3:$E$314,2,FALSE)</f>
        <v>ROBBIE</v>
      </c>
      <c r="E7" s="12" t="str">
        <f>VLOOKUP(C7,Entriesboys!$A$3:$E$314,3,FALSE)</f>
        <v>GARDHAM</v>
      </c>
      <c r="F7" s="12" t="str">
        <f>VLOOKUP(C7,Entriesboys!$A$3:$E$314,4,FALSE)</f>
        <v>GUILDFORD &amp; GODALMING</v>
      </c>
      <c r="G7" s="27">
        <v>7.19</v>
      </c>
    </row>
    <row r="8" spans="1:7" ht="12.75">
      <c r="A8" s="16">
        <v>7</v>
      </c>
      <c r="B8" s="12" t="str">
        <f>VLOOKUP(C8,Entriesboys!$A$3:$E$314,5,FALSE)</f>
        <v>U9 boys</v>
      </c>
      <c r="C8" s="23">
        <v>968</v>
      </c>
      <c r="D8" s="12" t="str">
        <f>VLOOKUP(C8,Entriesboys!$A$3:$E$314,2,FALSE)</f>
        <v>BEN</v>
      </c>
      <c r="E8" s="12" t="str">
        <f>VLOOKUP(C8,Entriesboys!$A$3:$E$314,3,FALSE)</f>
        <v>CLARK</v>
      </c>
      <c r="F8" s="12" t="str">
        <f>VLOOKUP(C8,Entriesboys!$A$3:$E$314,4,FALSE)</f>
        <v>CRAWLEY RIDGE SCHOOL</v>
      </c>
      <c r="G8" s="27">
        <v>7.21</v>
      </c>
    </row>
    <row r="9" spans="1:7" ht="12.75">
      <c r="A9" s="16">
        <v>8</v>
      </c>
      <c r="B9" s="12" t="str">
        <f>VLOOKUP(C9,Entriesboys!$A$3:$E$314,5,FALSE)</f>
        <v>U9 boys</v>
      </c>
      <c r="C9" s="25">
        <v>54</v>
      </c>
      <c r="D9" s="12" t="str">
        <f>VLOOKUP(C9,Entriesboys!$A$3:$E$314,2,FALSE)</f>
        <v>OLIVER</v>
      </c>
      <c r="E9" s="12" t="str">
        <f>VLOOKUP(C9,Entriesboys!$A$3:$E$314,3,FALSE)</f>
        <v>HARRIS</v>
      </c>
      <c r="F9" s="12" t="str">
        <f>VLOOKUP(C9,Entriesboys!$A$3:$E$314,4,FALSE)</f>
        <v>AFD</v>
      </c>
      <c r="G9" s="27">
        <v>7.32</v>
      </c>
    </row>
    <row r="10" spans="1:7" ht="12.75">
      <c r="A10" s="16">
        <v>9</v>
      </c>
      <c r="B10" s="12" t="str">
        <f>VLOOKUP(C10,Entriesboys!$A$3:$E$314,5,FALSE)</f>
        <v>U9 boys</v>
      </c>
      <c r="C10" s="25">
        <v>754</v>
      </c>
      <c r="D10" s="12" t="str">
        <f>VLOOKUP(C10,Entriesboys!$A$3:$E$314,2,FALSE)</f>
        <v>BILLY</v>
      </c>
      <c r="E10" s="12" t="str">
        <f>VLOOKUP(C10,Entriesboys!$A$3:$E$314,3,FALSE)</f>
        <v>BISHOP</v>
      </c>
      <c r="F10" s="12" t="str">
        <f>VLOOKUP(C10,Entriesboys!$A$3:$E$314,4,FALSE)</f>
        <v>GUILDFORD &amp; GODALMING</v>
      </c>
      <c r="G10" s="27">
        <v>7.36</v>
      </c>
    </row>
    <row r="11" spans="1:7" ht="12.75">
      <c r="A11" s="16">
        <v>10</v>
      </c>
      <c r="B11" s="12" t="str">
        <f>VLOOKUP(C11,Entriesboys!$A$3:$E$314,5,FALSE)</f>
        <v>U9 boys</v>
      </c>
      <c r="C11" s="23">
        <v>852</v>
      </c>
      <c r="D11" s="12" t="str">
        <f>VLOOKUP(C11,Entriesboys!$A$3:$E$314,2,FALSE)</f>
        <v>GEORGE</v>
      </c>
      <c r="E11" s="12" t="str">
        <f>VLOOKUP(C11,Entriesboys!$A$3:$E$314,3,FALSE)</f>
        <v>HOPKINS</v>
      </c>
      <c r="F11" s="12" t="str">
        <f>VLOOKUP(C11,Entriesboys!$A$3:$E$314,4,FALSE)</f>
        <v>WOKING</v>
      </c>
      <c r="G11" s="27">
        <v>7.38</v>
      </c>
    </row>
    <row r="12" spans="1:7" ht="12.75">
      <c r="A12" s="16">
        <v>11</v>
      </c>
      <c r="B12" s="12" t="str">
        <f>VLOOKUP(C12,Entriesboys!$A$3:$E$314,5,FALSE)</f>
        <v>U9 boys</v>
      </c>
      <c r="C12" s="25">
        <v>1350</v>
      </c>
      <c r="D12" s="12" t="str">
        <f>VLOOKUP(C12,Entriesboys!$A$3:$E$314,2,FALSE)</f>
        <v>RORY</v>
      </c>
      <c r="E12" s="12" t="str">
        <f>VLOOKUP(C12,Entriesboys!$A$3:$E$314,3,FALSE)</f>
        <v>MONAGHAN</v>
      </c>
      <c r="F12" s="12" t="str">
        <f>VLOOKUP(C12,Entriesboys!$A$3:$E$314,4,FALSE)</f>
        <v>OVERTON</v>
      </c>
      <c r="G12" s="27">
        <v>7.39</v>
      </c>
    </row>
    <row r="13" spans="1:7" ht="12.75">
      <c r="A13" s="16">
        <v>12</v>
      </c>
      <c r="B13" s="12" t="str">
        <f>VLOOKUP(C13,Entriesboys!$A$3:$E$314,5,FALSE)</f>
        <v>U9 boys</v>
      </c>
      <c r="C13" s="25">
        <v>1061</v>
      </c>
      <c r="D13" s="12" t="str">
        <f>VLOOKUP(C13,Entriesboys!$A$3:$E$314,2,FALSE)</f>
        <v>MATTHEW</v>
      </c>
      <c r="E13" s="12" t="str">
        <f>VLOOKUP(C13,Entriesboys!$A$3:$E$314,3,FALSE)</f>
        <v>SCULLY</v>
      </c>
      <c r="F13" s="12" t="str">
        <f>VLOOKUP(C13,Entriesboys!$A$3:$E$314,4,FALSE)</f>
        <v>GREY HOUSE SCHOOL</v>
      </c>
      <c r="G13" s="27">
        <v>7.4</v>
      </c>
    </row>
    <row r="14" spans="1:7" ht="12.75">
      <c r="A14" s="16">
        <v>13</v>
      </c>
      <c r="B14" s="12" t="str">
        <f>VLOOKUP(C14,Entriesboys!$A$3:$E$314,5,FALSE)</f>
        <v>U9 boys</v>
      </c>
      <c r="C14" s="23">
        <v>1051</v>
      </c>
      <c r="D14" s="12" t="str">
        <f>VLOOKUP(C14,Entriesboys!$A$3:$E$314,2,FALSE)</f>
        <v>LUCA</v>
      </c>
      <c r="E14" s="12" t="str">
        <f>VLOOKUP(C14,Entriesboys!$A$3:$E$314,3,FALSE)</f>
        <v>TONKIN</v>
      </c>
      <c r="F14" s="12" t="str">
        <f>VLOOKUP(C14,Entriesboys!$A$3:$E$314,4,FALSE)</f>
        <v>GREY HOUSE SCHOOL</v>
      </c>
      <c r="G14" s="27">
        <v>7.41</v>
      </c>
    </row>
    <row r="15" spans="1:7" ht="12.75">
      <c r="A15" s="16">
        <v>14</v>
      </c>
      <c r="B15" s="48" t="str">
        <f>VLOOKUP(C15,Entriesboys!$A$3:$E$314,5,FALSE)</f>
        <v>U9 boys</v>
      </c>
      <c r="C15" s="25">
        <v>1351</v>
      </c>
      <c r="D15" s="48" t="str">
        <f>VLOOKUP(C15,Entriesboys!$A$3:$E$314,2,FALSE)</f>
        <v>HARRY</v>
      </c>
      <c r="E15" s="48" t="str">
        <f>VLOOKUP(C15,Entriesboys!$A$3:$E$314,3,FALSE)</f>
        <v>McDEVITT</v>
      </c>
      <c r="F15" s="48" t="str">
        <f>VLOOKUP(C15,Entriesboys!$A$3:$E$314,4,FALSE)</f>
        <v>OVERTON</v>
      </c>
      <c r="G15" s="27">
        <v>7.42</v>
      </c>
    </row>
    <row r="16" spans="1:8" s="18" customFormat="1" ht="12.75">
      <c r="A16" s="16">
        <v>15</v>
      </c>
      <c r="B16" s="12" t="str">
        <f>VLOOKUP(C16,Entriesboys!$A$3:$E$314,5,FALSE)</f>
        <v>U9 boys</v>
      </c>
      <c r="C16" s="23">
        <v>454</v>
      </c>
      <c r="D16" s="12" t="str">
        <f>VLOOKUP(C16,Entriesboys!$A$3:$E$314,2,FALSE)</f>
        <v>CHRISTIAN</v>
      </c>
      <c r="E16" s="12" t="str">
        <f>VLOOKUP(C16,Entriesboys!$A$3:$E$314,3,FALSE)</f>
        <v>TILEY</v>
      </c>
      <c r="F16" s="12" t="str">
        <f>VLOOKUP(C16,Entriesboys!$A$3:$E$314,4,FALSE)</f>
        <v>FLEET &amp; CROOKHAM</v>
      </c>
      <c r="G16" s="27">
        <v>7.44</v>
      </c>
      <c r="H16" s="20"/>
    </row>
    <row r="17" spans="1:7" ht="12.75">
      <c r="A17" s="16">
        <v>16</v>
      </c>
      <c r="B17" s="12" t="str">
        <f>VLOOKUP(C17,Entriesboys!$A$3:$E$314,5,FALSE)</f>
        <v>U9 boys</v>
      </c>
      <c r="C17" s="23">
        <v>453</v>
      </c>
      <c r="D17" s="12" t="str">
        <f>VLOOKUP(C17,Entriesboys!$A$3:$E$314,2,FALSE)</f>
        <v>JOSEPH</v>
      </c>
      <c r="E17" s="12" t="str">
        <f>VLOOKUP(C17,Entriesboys!$A$3:$E$314,3,FALSE)</f>
        <v>SWAN</v>
      </c>
      <c r="F17" s="12" t="str">
        <f>VLOOKUP(C17,Entriesboys!$A$3:$E$314,4,FALSE)</f>
        <v>FLEET &amp; CROOKHAM</v>
      </c>
      <c r="G17" s="27">
        <v>7.47</v>
      </c>
    </row>
    <row r="18" spans="1:7" ht="12.75">
      <c r="A18" s="16">
        <v>17</v>
      </c>
      <c r="B18" s="12" t="str">
        <f>VLOOKUP(C18,Entriesboys!$A$3:$E$314,5,FALSE)</f>
        <v>U9 boys</v>
      </c>
      <c r="C18" s="23">
        <v>1056</v>
      </c>
      <c r="D18" s="12" t="str">
        <f>VLOOKUP(C18,Entriesboys!$A$3:$E$314,2,FALSE)</f>
        <v>NATHAN</v>
      </c>
      <c r="E18" s="12" t="str">
        <f>VLOOKUP(C18,Entriesboys!$A$3:$E$314,3,FALSE)</f>
        <v>van den HEEVER</v>
      </c>
      <c r="F18" s="12" t="str">
        <f>VLOOKUP(C18,Entriesboys!$A$3:$E$314,4,FALSE)</f>
        <v>GREY HOUSE SCHOOL</v>
      </c>
      <c r="G18" s="46" t="s">
        <v>909</v>
      </c>
    </row>
    <row r="19" spans="1:7" ht="12.75">
      <c r="A19" s="16">
        <v>18</v>
      </c>
      <c r="B19" s="12" t="str">
        <f>VLOOKUP(C19,Entriesboys!$A$3:$E$314,5,FALSE)</f>
        <v>U9 boys</v>
      </c>
      <c r="C19" s="25">
        <v>957</v>
      </c>
      <c r="D19" s="12" t="str">
        <f>VLOOKUP(C19,Entriesboys!$A$3:$E$314,2,FALSE)</f>
        <v>HARRY</v>
      </c>
      <c r="E19" s="12" t="str">
        <f>VLOOKUP(C19,Entriesboys!$A$3:$E$314,3,FALSE)</f>
        <v>HEY </v>
      </c>
      <c r="F19" s="12" t="str">
        <f>VLOOKUP(C19,Entriesboys!$A$3:$E$314,4,FALSE)</f>
        <v>CRAWLEY RIDGE SCHOOL</v>
      </c>
      <c r="G19" s="27">
        <v>7.49</v>
      </c>
    </row>
    <row r="20" spans="1:7" ht="12.75">
      <c r="A20" s="16">
        <v>19</v>
      </c>
      <c r="B20" s="12" t="str">
        <f>VLOOKUP(C20,Entriesboys!$A$3:$E$314,5,FALSE)</f>
        <v>U9 boys</v>
      </c>
      <c r="C20" s="23">
        <v>251</v>
      </c>
      <c r="D20" s="12" t="str">
        <f>VLOOKUP(C20,Entriesboys!$A$3:$E$314,2,FALSE)</f>
        <v>BRAYDEN</v>
      </c>
      <c r="E20" s="12" t="str">
        <f>VLOOKUP(C20,Entriesboys!$A$3:$E$314,3,FALSE)</f>
        <v>CLARK</v>
      </c>
      <c r="F20" s="12" t="str">
        <f>VLOOKUP(C20,Entriesboys!$A$3:$E$314,4,FALSE)</f>
        <v>BRACKNELL</v>
      </c>
      <c r="G20" s="27">
        <v>7.5</v>
      </c>
    </row>
    <row r="21" spans="1:7" ht="12.75">
      <c r="A21" s="16">
        <v>20</v>
      </c>
      <c r="B21" s="12" t="str">
        <f>VLOOKUP(C21,Entriesboys!$A$3:$E$314,5,FALSE)</f>
        <v>U9 boys</v>
      </c>
      <c r="C21" s="25">
        <v>1055</v>
      </c>
      <c r="D21" s="12" t="str">
        <f>VLOOKUP(C21,Entriesboys!$A$3:$E$314,2,FALSE)</f>
        <v>JACK</v>
      </c>
      <c r="E21" s="12" t="str">
        <f>VLOOKUP(C21,Entriesboys!$A$3:$E$314,3,FALSE)</f>
        <v>ISTEAD</v>
      </c>
      <c r="F21" s="12" t="str">
        <f>VLOOKUP(C21,Entriesboys!$A$3:$E$314,4,FALSE)</f>
        <v>GREY HOUSE SCHOOL</v>
      </c>
      <c r="G21" s="27">
        <v>7.52</v>
      </c>
    </row>
    <row r="22" spans="1:7" ht="12.75">
      <c r="A22" s="16">
        <v>21</v>
      </c>
      <c r="B22" s="12" t="str">
        <f>VLOOKUP(C22,Entriesboys!$A$3:$E$314,5,FALSE)</f>
        <v>U9 boys</v>
      </c>
      <c r="C22" s="23">
        <v>451</v>
      </c>
      <c r="D22" s="12" t="str">
        <f>VLOOKUP(C22,Entriesboys!$A$3:$E$314,2,FALSE)</f>
        <v>PATRICK</v>
      </c>
      <c r="E22" s="12" t="str">
        <f>VLOOKUP(C22,Entriesboys!$A$3:$E$314,3,FALSE)</f>
        <v>HOGAN</v>
      </c>
      <c r="F22" s="12" t="str">
        <f>VLOOKUP(C22,Entriesboys!$A$3:$E$314,4,FALSE)</f>
        <v>FLEET &amp; CROOKHAM</v>
      </c>
      <c r="G22" s="27">
        <v>7.55</v>
      </c>
    </row>
    <row r="23" spans="1:7" ht="12.75">
      <c r="A23" s="16">
        <v>22</v>
      </c>
      <c r="B23" s="12" t="str">
        <f>VLOOKUP(C23,Entriesboys!$A$3:$E$314,5,FALSE)</f>
        <v>U9 boys</v>
      </c>
      <c r="C23" s="25">
        <v>959</v>
      </c>
      <c r="D23" s="12" t="str">
        <f>VLOOKUP(C23,Entriesboys!$A$3:$E$314,2,FALSE)</f>
        <v>LEWIS</v>
      </c>
      <c r="E23" s="12" t="str">
        <f>VLOOKUP(C23,Entriesboys!$A$3:$E$314,3,FALSE)</f>
        <v>HOLDEN</v>
      </c>
      <c r="F23" s="12" t="str">
        <f>VLOOKUP(C23,Entriesboys!$A$3:$E$314,4,FALSE)</f>
        <v>CRAWLEY RIDGE SCHOOL</v>
      </c>
      <c r="G23" s="27">
        <v>7.57</v>
      </c>
    </row>
    <row r="24" spans="1:7" ht="12.75">
      <c r="A24" s="16">
        <v>23</v>
      </c>
      <c r="B24" s="12" t="str">
        <f>VLOOKUP(C24,Entriesboys!$A$3:$E$314,5,FALSE)</f>
        <v>U9 boys</v>
      </c>
      <c r="C24" s="23">
        <v>953</v>
      </c>
      <c r="D24" s="12" t="str">
        <f>VLOOKUP(C24,Entriesboys!$A$3:$E$314,2,FALSE)</f>
        <v>MAX</v>
      </c>
      <c r="E24" s="12" t="str">
        <f>VLOOKUP(C24,Entriesboys!$A$3:$E$314,3,FALSE)</f>
        <v>DUCKWORTH</v>
      </c>
      <c r="F24" s="12" t="str">
        <f>VLOOKUP(C24,Entriesboys!$A$3:$E$314,4,FALSE)</f>
        <v>CRAWLEY RIDGE SCHOOL</v>
      </c>
      <c r="G24" s="27">
        <v>7.58</v>
      </c>
    </row>
    <row r="25" spans="1:7" ht="12.75">
      <c r="A25" s="16">
        <v>24</v>
      </c>
      <c r="B25" s="12" t="str">
        <f>VLOOKUP(C25,Entriesboys!$A$3:$E$314,5,FALSE)</f>
        <v>U9 boys</v>
      </c>
      <c r="C25" s="25">
        <v>452</v>
      </c>
      <c r="D25" s="12" t="str">
        <f>VLOOKUP(C25,Entriesboys!$A$3:$E$314,2,FALSE)</f>
        <v>JAMES</v>
      </c>
      <c r="E25" s="12" t="str">
        <f>VLOOKUP(C25,Entriesboys!$A$3:$E$314,3,FALSE)</f>
        <v>KNOWLES</v>
      </c>
      <c r="F25" s="12" t="str">
        <f>VLOOKUP(C25,Entriesboys!$A$3:$E$314,4,FALSE)</f>
        <v>FLEET &amp; CROOKHAM</v>
      </c>
      <c r="G25" s="27">
        <v>8.06</v>
      </c>
    </row>
    <row r="26" spans="1:7" ht="12.75">
      <c r="A26" s="16">
        <v>25</v>
      </c>
      <c r="B26" s="12" t="str">
        <f>VLOOKUP(C26,Entriesboys!$A$3:$E$314,5,FALSE)</f>
        <v>U9 boys</v>
      </c>
      <c r="C26" s="23">
        <v>455</v>
      </c>
      <c r="D26" s="12" t="str">
        <f>VLOOKUP(C26,Entriesboys!$A$3:$E$314,2,FALSE)</f>
        <v>DANIEL</v>
      </c>
      <c r="E26" s="12" t="str">
        <f>VLOOKUP(C26,Entriesboys!$A$3:$E$314,3,FALSE)</f>
        <v>CVETKOVIC</v>
      </c>
      <c r="F26" s="12" t="str">
        <f>VLOOKUP(C26,Entriesboys!$A$3:$E$314,4,FALSE)</f>
        <v>FLEET &amp; CROOKHAM</v>
      </c>
      <c r="G26" s="27">
        <v>8.07</v>
      </c>
    </row>
    <row r="27" spans="1:7" ht="12.75">
      <c r="A27" s="16">
        <v>26</v>
      </c>
      <c r="B27" s="12" t="str">
        <f>VLOOKUP(C27,Entriesboys!$A$3:$E$314,5,FALSE)</f>
        <v>U9 boys</v>
      </c>
      <c r="C27" s="23">
        <v>1352</v>
      </c>
      <c r="D27" s="12" t="str">
        <f>VLOOKUP(C27,Entriesboys!$A$3:$E$314,2,FALSE)</f>
        <v>SILAS</v>
      </c>
      <c r="E27" s="12" t="str">
        <f>VLOOKUP(C27,Entriesboys!$A$3:$E$314,3,FALSE)</f>
        <v>HARRIS</v>
      </c>
      <c r="F27" s="12" t="str">
        <f>VLOOKUP(C27,Entriesboys!$A$3:$E$314,4,FALSE)</f>
        <v>OVERTON</v>
      </c>
      <c r="G27" s="27">
        <v>8.08</v>
      </c>
    </row>
    <row r="28" spans="1:7" ht="12.75">
      <c r="A28" s="16">
        <v>27</v>
      </c>
      <c r="B28" s="12" t="str">
        <f>VLOOKUP(C28,Entriesboys!$A$3:$E$314,5,FALSE)</f>
        <v>U9 boys</v>
      </c>
      <c r="C28" s="25">
        <v>297</v>
      </c>
      <c r="D28" s="12" t="str">
        <f>VLOOKUP(C28,Entriesboys!$A$3:$E$314,2,FALSE)</f>
        <v>LUKE </v>
      </c>
      <c r="E28" s="12" t="str">
        <f>VLOOKUP(C28,Entriesboys!$A$3:$E$314,3,FALSE)</f>
        <v>TURNER</v>
      </c>
      <c r="F28" s="12" t="str">
        <f>VLOOKUP(C28,Entriesboys!$A$3:$E$314,4,FALSE)</f>
        <v>BRACKNELL</v>
      </c>
      <c r="G28" s="27">
        <v>8.09</v>
      </c>
    </row>
    <row r="29" spans="1:7" ht="12.75">
      <c r="A29" s="16">
        <v>28</v>
      </c>
      <c r="B29" s="12" t="str">
        <f>VLOOKUP(C29,Entriesboys!$A$3:$E$314,5,FALSE)</f>
        <v>U9 boys</v>
      </c>
      <c r="C29" s="25">
        <v>964</v>
      </c>
      <c r="D29" s="12" t="str">
        <f>VLOOKUP(C29,Entriesboys!$A$3:$E$314,2,FALSE)</f>
        <v>TOBY</v>
      </c>
      <c r="E29" s="12" t="str">
        <f>VLOOKUP(C29,Entriesboys!$A$3:$E$314,3,FALSE)</f>
        <v>NOWELL</v>
      </c>
      <c r="F29" s="12" t="str">
        <f>VLOOKUP(C29,Entriesboys!$A$3:$E$314,4,FALSE)</f>
        <v>CRAWLEY RIDGE SCHOOL</v>
      </c>
      <c r="G29" s="27">
        <v>8.17</v>
      </c>
    </row>
    <row r="30" spans="1:7" s="18" customFormat="1" ht="12.75">
      <c r="A30" s="16">
        <v>29</v>
      </c>
      <c r="B30" s="12" t="str">
        <f>VLOOKUP(C30,Entriesboys!$A$3:$E$314,5,FALSE)</f>
        <v>U9 boys</v>
      </c>
      <c r="C30" s="23">
        <v>264</v>
      </c>
      <c r="D30" s="12" t="str">
        <f>VLOOKUP(C30,Entriesboys!$A$3:$E$314,2,FALSE)</f>
        <v>ROCCO</v>
      </c>
      <c r="E30" s="12" t="str">
        <f>VLOOKUP(C30,Entriesboys!$A$3:$E$314,3,FALSE)</f>
        <v>HUDSON</v>
      </c>
      <c r="F30" s="12" t="str">
        <f>VLOOKUP(C30,Entriesboys!$A$3:$E$314,4,FALSE)</f>
        <v>BRACKNELL</v>
      </c>
      <c r="G30" s="27">
        <v>8.18</v>
      </c>
    </row>
    <row r="31" spans="1:7" ht="12.75">
      <c r="A31" s="16">
        <v>30</v>
      </c>
      <c r="B31" s="12" t="str">
        <f>VLOOKUP(C31,Entriesboys!$A$3:$E$314,5,FALSE)</f>
        <v>U9 boys</v>
      </c>
      <c r="C31" s="25">
        <v>966</v>
      </c>
      <c r="D31" s="12" t="str">
        <f>VLOOKUP(C31,Entriesboys!$A$3:$E$314,2,FALSE)</f>
        <v>HARVEY</v>
      </c>
      <c r="E31" s="12" t="str">
        <f>VLOOKUP(C31,Entriesboys!$A$3:$E$314,3,FALSE)</f>
        <v>WALTERS</v>
      </c>
      <c r="F31" s="12" t="str">
        <f>VLOOKUP(C31,Entriesboys!$A$3:$E$314,4,FALSE)</f>
        <v>CRAWLEY RIDGE SCHOOL</v>
      </c>
      <c r="G31" s="27">
        <v>8.19</v>
      </c>
    </row>
    <row r="32" spans="1:7" ht="12.75">
      <c r="A32" s="5">
        <v>31</v>
      </c>
      <c r="B32" s="12" t="str">
        <f>VLOOKUP(C32,Entriesboys!$A$3:$E$314,5,FALSE)</f>
        <v>U9 boys</v>
      </c>
      <c r="C32" s="25">
        <v>963</v>
      </c>
      <c r="D32" s="12" t="str">
        <f>VLOOKUP(C32,Entriesboys!$A$3:$E$314,2,FALSE)</f>
        <v>FINTAN</v>
      </c>
      <c r="E32" s="12" t="str">
        <f>VLOOKUP(C32,Entriesboys!$A$3:$E$314,3,FALSE)</f>
        <v>NOWELL</v>
      </c>
      <c r="F32" s="12" t="str">
        <f>VLOOKUP(C32,Entriesboys!$A$3:$E$314,4,FALSE)</f>
        <v>CRAWLEY RIDGE SCHOOL</v>
      </c>
      <c r="G32" s="27">
        <v>8.24</v>
      </c>
    </row>
    <row r="33" spans="1:7" ht="12.75">
      <c r="A33" s="5">
        <v>32</v>
      </c>
      <c r="B33" s="12" t="str">
        <f>VLOOKUP(C33,Entriesboys!$A$3:$E$314,5,FALSE)</f>
        <v>U9 boys</v>
      </c>
      <c r="C33" s="25">
        <v>1053</v>
      </c>
      <c r="D33" s="12" t="str">
        <f>VLOOKUP(C33,Entriesboys!$A$3:$E$314,2,FALSE)</f>
        <v>HENRY</v>
      </c>
      <c r="E33" s="12" t="str">
        <f>VLOOKUP(C33,Entriesboys!$A$3:$E$314,3,FALSE)</f>
        <v>ASHLEY</v>
      </c>
      <c r="F33" s="12" t="str">
        <f>VLOOKUP(C33,Entriesboys!$A$3:$E$314,4,FALSE)</f>
        <v>GREY HOUSE SCHOOL</v>
      </c>
      <c r="G33" s="46" t="s">
        <v>910</v>
      </c>
    </row>
    <row r="34" spans="1:7" ht="12.75">
      <c r="A34" s="5">
        <v>33</v>
      </c>
      <c r="B34" s="12" t="str">
        <f>VLOOKUP(C34,Entriesboys!$A$3:$E$314,5,FALSE)</f>
        <v>U9 boys</v>
      </c>
      <c r="C34" s="25">
        <v>498</v>
      </c>
      <c r="D34" s="12" t="str">
        <f>VLOOKUP(C34,Entriesboys!$A$3:$E$314,2,FALSE)</f>
        <v>FINN</v>
      </c>
      <c r="E34" s="12" t="str">
        <f>VLOOKUP(C34,Entriesboys!$A$3:$E$314,3,FALSE)</f>
        <v>RETCHFORD</v>
      </c>
      <c r="F34" s="12" t="str">
        <f>VLOOKUP(C34,Entriesboys!$A$3:$E$314,4,FALSE)</f>
        <v>FLEET &amp; CROOKHAM</v>
      </c>
      <c r="G34" s="46" t="s">
        <v>911</v>
      </c>
    </row>
    <row r="35" spans="1:7" ht="12.75">
      <c r="A35" s="5">
        <v>34</v>
      </c>
      <c r="B35" s="12" t="str">
        <f>VLOOKUP(C35,Entriesboys!$A$3:$E$314,5,FALSE)</f>
        <v>U9 boys</v>
      </c>
      <c r="C35" s="25">
        <v>952</v>
      </c>
      <c r="D35" s="12" t="str">
        <f>VLOOKUP(C35,Entriesboys!$A$3:$E$314,2,FALSE)</f>
        <v>JACK</v>
      </c>
      <c r="E35" s="12" t="str">
        <f>VLOOKUP(C35,Entriesboys!$A$3:$E$314,3,FALSE)</f>
        <v>CHERRY</v>
      </c>
      <c r="F35" s="12" t="str">
        <f>VLOOKUP(C35,Entriesboys!$A$3:$E$314,4,FALSE)</f>
        <v>CRAWLEY RIDGE SCHOOL</v>
      </c>
      <c r="G35" s="46" t="s">
        <v>912</v>
      </c>
    </row>
    <row r="36" spans="1:7" ht="12.75">
      <c r="A36" s="5">
        <v>35</v>
      </c>
      <c r="B36" s="12" t="str">
        <f>VLOOKUP(C36,Entriesboys!$A$3:$E$314,5,FALSE)</f>
        <v>U9 boys</v>
      </c>
      <c r="C36" s="25">
        <v>1058</v>
      </c>
      <c r="D36" s="12" t="str">
        <f>VLOOKUP(C36,Entriesboys!$A$3:$E$314,2,FALSE)</f>
        <v>SHYAN</v>
      </c>
      <c r="E36" s="12" t="str">
        <f>VLOOKUP(C36,Entriesboys!$A$3:$E$314,3,FALSE)</f>
        <v>ODEDRA</v>
      </c>
      <c r="F36" s="12" t="str">
        <f>VLOOKUP(C36,Entriesboys!$A$3:$E$314,4,FALSE)</f>
        <v>GREY HOUSE SCHOOL</v>
      </c>
      <c r="G36" s="46" t="s">
        <v>913</v>
      </c>
    </row>
    <row r="37" spans="1:7" ht="12.75">
      <c r="A37" s="5">
        <v>36</v>
      </c>
      <c r="B37" s="12" t="str">
        <f>VLOOKUP(C37,Entriesboys!$A$3:$E$314,5,FALSE)</f>
        <v>U9 boys</v>
      </c>
      <c r="C37" s="25">
        <v>1059</v>
      </c>
      <c r="D37" s="12" t="str">
        <f>VLOOKUP(C37,Entriesboys!$A$3:$E$314,2,FALSE)</f>
        <v>JAMES</v>
      </c>
      <c r="E37" s="12" t="str">
        <f>VLOOKUP(C37,Entriesboys!$A$3:$E$314,3,FALSE)</f>
        <v>REYNOLDS</v>
      </c>
      <c r="F37" s="12" t="str">
        <f>VLOOKUP(C37,Entriesboys!$A$3:$E$314,4,FALSE)</f>
        <v>GREY HOUSE SCHOOL</v>
      </c>
      <c r="G37" s="46" t="s">
        <v>914</v>
      </c>
    </row>
    <row r="38" spans="1:7" ht="12.75">
      <c r="A38" s="5">
        <v>37</v>
      </c>
      <c r="B38" s="12" t="str">
        <f>VLOOKUP(C38,Entriesboys!$A$3:$E$314,5,FALSE)</f>
        <v>U9 boys</v>
      </c>
      <c r="C38" s="25">
        <v>184</v>
      </c>
      <c r="D38" s="12" t="str">
        <f>VLOOKUP(C38,Entriesboys!$A$3:$E$314,2,FALSE)</f>
        <v>OLIVER</v>
      </c>
      <c r="E38" s="12" t="str">
        <f>VLOOKUP(C38,Entriesboys!$A$3:$E$314,3,FALSE)</f>
        <v>SMITH</v>
      </c>
      <c r="F38" s="12" t="str">
        <f>VLOOKUP(C38,Entriesboys!$A$3:$E$314,4,FALSE)</f>
        <v>BASINGSTOKE</v>
      </c>
      <c r="G38" s="46" t="s">
        <v>915</v>
      </c>
    </row>
    <row r="39" spans="1:7" ht="12.75">
      <c r="A39" s="5">
        <v>38</v>
      </c>
      <c r="B39" s="12" t="str">
        <f>VLOOKUP(C39,Entriesboys!$A$3:$E$314,5,FALSE)</f>
        <v>U9 boys</v>
      </c>
      <c r="C39" s="25">
        <v>1063</v>
      </c>
      <c r="D39" s="12" t="str">
        <f>VLOOKUP(C39,Entriesboys!$A$3:$E$314,2,FALSE)</f>
        <v>HUGO</v>
      </c>
      <c r="E39" s="12" t="str">
        <f>VLOOKUP(C39,Entriesboys!$A$3:$E$314,3,FALSE)</f>
        <v>BANDEIRA</v>
      </c>
      <c r="F39" s="12" t="str">
        <f>VLOOKUP(C39,Entriesboys!$A$3:$E$314,4,FALSE)</f>
        <v>GREY HOUSE SCHOOL</v>
      </c>
      <c r="G39" s="46" t="s">
        <v>916</v>
      </c>
    </row>
    <row r="40" spans="1:7" ht="12.75">
      <c r="A40" s="5">
        <v>39</v>
      </c>
      <c r="B40" s="12" t="str">
        <f>VLOOKUP(C40,Entriesboys!$A$3:$E$314,5,FALSE)</f>
        <v>U9 boys</v>
      </c>
      <c r="C40" s="25">
        <v>152</v>
      </c>
      <c r="D40" s="12" t="str">
        <f>VLOOKUP(C40,Entriesboys!$A$3:$E$314,2,FALSE)</f>
        <v>GEORGE</v>
      </c>
      <c r="E40" s="12" t="str">
        <f>VLOOKUP(C40,Entriesboys!$A$3:$E$314,3,FALSE)</f>
        <v>SMALLBONE</v>
      </c>
      <c r="F40" s="12" t="str">
        <f>VLOOKUP(C40,Entriesboys!$A$3:$E$314,4,FALSE)</f>
        <v>BASINGSTOKE</v>
      </c>
      <c r="G40" s="46" t="s">
        <v>917</v>
      </c>
    </row>
    <row r="41" spans="1:7" ht="12.75">
      <c r="A41" s="72"/>
      <c r="B41" s="56"/>
      <c r="C41" s="68"/>
      <c r="D41" s="56"/>
      <c r="E41" s="56"/>
      <c r="F41" s="56"/>
      <c r="G41" s="69"/>
    </row>
    <row r="42" spans="1:7" ht="12.75">
      <c r="A42" s="21" t="s">
        <v>728</v>
      </c>
      <c r="B42" s="21"/>
      <c r="C42" s="21" t="s">
        <v>729</v>
      </c>
      <c r="D42" s="21"/>
      <c r="E42" s="21"/>
      <c r="G42" s="43"/>
    </row>
    <row r="43" spans="1:7" ht="12.75">
      <c r="A43" s="21" t="s">
        <v>730</v>
      </c>
      <c r="B43" s="21"/>
      <c r="C43" s="21"/>
      <c r="D43" s="21" t="s">
        <v>731</v>
      </c>
      <c r="E43" s="21" t="s">
        <v>732</v>
      </c>
      <c r="F43" s="21" t="s">
        <v>876</v>
      </c>
      <c r="G43" s="43"/>
    </row>
    <row r="44" spans="1:7" ht="12.75">
      <c r="A44" s="21"/>
      <c r="B44" s="21"/>
      <c r="C44" s="21"/>
      <c r="D44" s="21"/>
      <c r="E44" s="21"/>
      <c r="F44" s="21"/>
      <c r="G44" s="43"/>
    </row>
    <row r="45" spans="1:7" ht="12.75">
      <c r="A45">
        <v>1</v>
      </c>
      <c r="C45" s="70" t="s">
        <v>965</v>
      </c>
      <c r="D45" s="82">
        <v>30</v>
      </c>
      <c r="E45" s="60" t="s">
        <v>369</v>
      </c>
      <c r="F45" s="43"/>
      <c r="G45" s="52" t="s">
        <v>733</v>
      </c>
    </row>
    <row r="46" spans="1:7" ht="12.75">
      <c r="A46" s="59">
        <v>2</v>
      </c>
      <c r="B46" s="21"/>
      <c r="C46" s="70" t="s">
        <v>930</v>
      </c>
      <c r="D46" s="82">
        <v>47</v>
      </c>
      <c r="E46" s="60" t="s">
        <v>511</v>
      </c>
      <c r="F46" s="43"/>
      <c r="G46" s="52" t="s">
        <v>733</v>
      </c>
    </row>
    <row r="47" spans="1:7" ht="12.75">
      <c r="A47" s="59">
        <v>3</v>
      </c>
      <c r="B47" s="21"/>
      <c r="C47" s="70" t="s">
        <v>929</v>
      </c>
      <c r="D47" s="82">
        <v>76</v>
      </c>
      <c r="E47" s="60" t="s">
        <v>734</v>
      </c>
      <c r="F47" s="43"/>
      <c r="G47" s="52" t="s">
        <v>733</v>
      </c>
    </row>
    <row r="48" spans="1:7" ht="12.75">
      <c r="A48" s="21">
        <v>4</v>
      </c>
      <c r="B48" s="21"/>
      <c r="C48" s="70" t="s">
        <v>928</v>
      </c>
      <c r="D48" s="82">
        <v>78</v>
      </c>
      <c r="E48" s="60" t="s">
        <v>277</v>
      </c>
      <c r="F48" s="43"/>
      <c r="G48" s="52" t="s">
        <v>733</v>
      </c>
    </row>
    <row r="49" spans="1:7" ht="12.75">
      <c r="A49" s="21">
        <v>5</v>
      </c>
      <c r="B49" s="21"/>
      <c r="C49" s="70" t="s">
        <v>976</v>
      </c>
      <c r="D49" s="82">
        <v>91</v>
      </c>
      <c r="E49" s="60" t="s">
        <v>415</v>
      </c>
      <c r="F49" s="43"/>
      <c r="G49" s="52">
        <v>3</v>
      </c>
    </row>
    <row r="50" spans="1:7" ht="12.75">
      <c r="A50" s="21">
        <v>6</v>
      </c>
      <c r="C50" s="70" t="s">
        <v>977</v>
      </c>
      <c r="D50" s="82">
        <v>118</v>
      </c>
      <c r="E50" s="60" t="s">
        <v>459</v>
      </c>
      <c r="F50" s="43"/>
      <c r="G50" s="52">
        <v>3</v>
      </c>
    </row>
    <row r="51" spans="1:7" ht="12.75">
      <c r="A51" s="21">
        <v>7</v>
      </c>
      <c r="B51" s="21"/>
      <c r="C51" s="70" t="s">
        <v>978</v>
      </c>
      <c r="D51" s="82">
        <v>95</v>
      </c>
      <c r="E51" s="60" t="s">
        <v>736</v>
      </c>
      <c r="G51" s="52">
        <v>2</v>
      </c>
    </row>
    <row r="52" spans="1:7" ht="12.75">
      <c r="A52" s="21">
        <v>8</v>
      </c>
      <c r="C52" s="70" t="s">
        <v>979</v>
      </c>
      <c r="D52" s="82">
        <v>128</v>
      </c>
      <c r="E52" s="60" t="s">
        <v>115</v>
      </c>
      <c r="F52" s="43"/>
      <c r="G52" s="52">
        <v>2</v>
      </c>
    </row>
    <row r="53" spans="1:7" ht="12.75">
      <c r="A53" s="21">
        <v>9</v>
      </c>
      <c r="C53" s="70" t="s">
        <v>980</v>
      </c>
      <c r="D53" s="82">
        <v>130</v>
      </c>
      <c r="E53" s="60" t="s">
        <v>436</v>
      </c>
      <c r="F53" s="43"/>
      <c r="G53" s="52">
        <v>1</v>
      </c>
    </row>
    <row r="54" spans="1:7" ht="12.75">
      <c r="A54" s="21"/>
      <c r="B54" s="21"/>
      <c r="C54" s="70"/>
      <c r="D54" s="61"/>
      <c r="E54" s="60"/>
      <c r="F54" s="43"/>
      <c r="G54" s="52"/>
    </row>
    <row r="55" spans="1:7" ht="12.75">
      <c r="A55" s="21"/>
      <c r="B55" s="21"/>
      <c r="C55" s="52"/>
      <c r="D55" s="61"/>
      <c r="E55" s="60"/>
      <c r="F55" s="43"/>
      <c r="G55" s="52"/>
    </row>
    <row r="56" spans="1:7" ht="12.75">
      <c r="A56" s="21"/>
      <c r="B56" s="21"/>
      <c r="C56" s="43"/>
      <c r="D56" s="61"/>
      <c r="E56" s="60"/>
      <c r="G56" s="43"/>
    </row>
    <row r="57" spans="1:7" ht="12.75">
      <c r="A57" s="21"/>
      <c r="C57" s="52"/>
      <c r="D57" s="61"/>
      <c r="E57" s="60"/>
      <c r="F57" s="43"/>
      <c r="G57" s="52"/>
    </row>
    <row r="58" spans="1:7" ht="12.75">
      <c r="A58" s="21"/>
      <c r="C58" s="52"/>
      <c r="D58" s="61"/>
      <c r="E58" s="60"/>
      <c r="F58" s="43"/>
      <c r="G58" s="52"/>
    </row>
    <row r="59" spans="1:7" ht="12.75">
      <c r="A59" s="21"/>
      <c r="C59" s="52"/>
      <c r="D59" s="61"/>
      <c r="E59" s="60"/>
      <c r="F59" s="43"/>
      <c r="G59" s="52"/>
    </row>
    <row r="60" spans="1:7" ht="12.75">
      <c r="A60" s="21"/>
      <c r="B60" s="21"/>
      <c r="C60" s="52"/>
      <c r="D60" s="61"/>
      <c r="E60" s="60"/>
      <c r="G60" s="52"/>
    </row>
    <row r="61" spans="3:7" ht="12.75">
      <c r="C61" s="52"/>
      <c r="D61" s="61"/>
      <c r="E61" s="60"/>
      <c r="F61" s="43"/>
      <c r="G61" s="52"/>
    </row>
    <row r="62" spans="3:7" ht="12.75">
      <c r="C62" s="52"/>
      <c r="D62" s="61"/>
      <c r="E62" s="60"/>
      <c r="F62" s="43"/>
      <c r="G62" s="52"/>
    </row>
    <row r="63" spans="3:7" ht="12.75">
      <c r="C63" s="52"/>
      <c r="D63" s="61"/>
      <c r="E63" s="60"/>
      <c r="G63" s="52"/>
    </row>
    <row r="64" spans="3:7" ht="12.75">
      <c r="C64" s="43"/>
      <c r="G64" s="43"/>
    </row>
    <row r="65" spans="3:7" ht="12.75">
      <c r="C65" s="43"/>
      <c r="G65" s="43"/>
    </row>
    <row r="66" spans="3:7" ht="12.75">
      <c r="C66" s="43"/>
      <c r="G66" s="43"/>
    </row>
    <row r="67" spans="3:7" ht="12.75">
      <c r="C67" s="43"/>
      <c r="G67" s="43"/>
    </row>
    <row r="68" spans="3:7" ht="12.75">
      <c r="C68" s="43"/>
      <c r="G68" s="43"/>
    </row>
    <row r="69" spans="3:7" ht="12.75">
      <c r="C69" s="43"/>
      <c r="G69" s="43"/>
    </row>
    <row r="70" spans="3:7" ht="12.75">
      <c r="C70" s="43"/>
      <c r="G70" s="43"/>
    </row>
    <row r="71" spans="3:7" ht="12.75">
      <c r="C71" s="43"/>
      <c r="G71" s="43"/>
    </row>
    <row r="72" spans="3:7" ht="12.75">
      <c r="C72" s="43"/>
      <c r="D72" s="43"/>
      <c r="E72" s="43"/>
      <c r="F72" s="43"/>
      <c r="G72" s="43"/>
    </row>
    <row r="73" spans="3:7" ht="12.75">
      <c r="C73" s="43"/>
      <c r="D73" s="43"/>
      <c r="E73" s="43"/>
      <c r="F73" s="43"/>
      <c r="G73" s="43"/>
    </row>
    <row r="74" spans="3:7" ht="12.75">
      <c r="C74" s="43"/>
      <c r="D74" s="43"/>
      <c r="E74" s="43"/>
      <c r="F74" s="43"/>
      <c r="G74" s="43"/>
    </row>
    <row r="75" spans="3:7" ht="12.75">
      <c r="C75" s="43"/>
      <c r="D75" s="43"/>
      <c r="E75" s="43"/>
      <c r="F75" s="43"/>
      <c r="G75" s="43"/>
    </row>
    <row r="76" spans="3:7" ht="12.75">
      <c r="C76" s="43"/>
      <c r="D76" s="43"/>
      <c r="E76" s="43"/>
      <c r="F76" s="43"/>
      <c r="G76" s="43"/>
    </row>
    <row r="77" spans="3:7" ht="12.75">
      <c r="C77" s="43"/>
      <c r="D77" s="43"/>
      <c r="E77" s="43"/>
      <c r="F77" s="43"/>
      <c r="G77" s="43"/>
    </row>
    <row r="78" spans="3:7" ht="12.75">
      <c r="C78" s="43"/>
      <c r="D78" s="43"/>
      <c r="E78" s="43"/>
      <c r="F78" s="43"/>
      <c r="G78" s="43"/>
    </row>
    <row r="79" spans="3:7" ht="12.75">
      <c r="C79" s="43"/>
      <c r="D79" s="43"/>
      <c r="E79" s="43"/>
      <c r="F79" s="43"/>
      <c r="G79" s="43"/>
    </row>
    <row r="80" spans="3:7" ht="12.75">
      <c r="C80" s="43"/>
      <c r="D80" s="43"/>
      <c r="E80" s="43"/>
      <c r="F80" s="43"/>
      <c r="G80" s="43"/>
    </row>
    <row r="81" spans="3:7" ht="12.75">
      <c r="C81" s="43"/>
      <c r="D81" s="43"/>
      <c r="E81" s="43"/>
      <c r="F81" s="43"/>
      <c r="G81" s="43"/>
    </row>
    <row r="82" spans="3:7" ht="12.75">
      <c r="C82" s="43"/>
      <c r="D82" s="43"/>
      <c r="E82" s="43"/>
      <c r="F82" s="43"/>
      <c r="G82" s="43"/>
    </row>
    <row r="83" spans="3:7" ht="12.75">
      <c r="C83" s="43"/>
      <c r="D83" s="43"/>
      <c r="E83" s="43"/>
      <c r="F83" s="43"/>
      <c r="G83" s="43"/>
    </row>
    <row r="84" spans="3:7" ht="12.75">
      <c r="C84" s="43"/>
      <c r="D84" s="43"/>
      <c r="E84" s="43"/>
      <c r="F84" s="43"/>
      <c r="G84" s="43"/>
    </row>
    <row r="85" spans="3:7" ht="12.75">
      <c r="C85" s="43"/>
      <c r="D85" s="43"/>
      <c r="E85" s="43"/>
      <c r="F85" s="43"/>
      <c r="G85" s="43"/>
    </row>
    <row r="86" spans="3:7" ht="12.75">
      <c r="C86" s="43"/>
      <c r="D86" s="43"/>
      <c r="E86" s="43"/>
      <c r="F86" s="43"/>
      <c r="G86" s="43"/>
    </row>
    <row r="87" spans="3:7" ht="12.75">
      <c r="C87" s="43"/>
      <c r="D87" s="43"/>
      <c r="E87" s="43"/>
      <c r="F87" s="43"/>
      <c r="G87" s="43"/>
    </row>
    <row r="88" spans="3:7" ht="12.75">
      <c r="C88" s="43"/>
      <c r="D88" s="43"/>
      <c r="E88" s="43"/>
      <c r="F88" s="43"/>
      <c r="G88" s="43"/>
    </row>
    <row r="89" spans="3:7" ht="12.75">
      <c r="C89" s="43"/>
      <c r="D89" s="43"/>
      <c r="E89" s="43"/>
      <c r="F89" s="43"/>
      <c r="G89" s="43"/>
    </row>
    <row r="90" spans="3:7" ht="12.75">
      <c r="C90" s="43"/>
      <c r="D90" s="43"/>
      <c r="E90" s="43"/>
      <c r="F90" s="43"/>
      <c r="G90" s="43"/>
    </row>
    <row r="91" spans="3:7" ht="12.75">
      <c r="C91" s="43"/>
      <c r="D91" s="43"/>
      <c r="E91" s="43"/>
      <c r="F91" s="43"/>
      <c r="G91" s="43"/>
    </row>
    <row r="92" spans="3:7" ht="12.75">
      <c r="C92" s="43"/>
      <c r="D92" s="43"/>
      <c r="E92" s="43"/>
      <c r="F92" s="43"/>
      <c r="G92" s="43"/>
    </row>
    <row r="93" spans="3:7" ht="12.75">
      <c r="C93" s="43"/>
      <c r="D93" s="43"/>
      <c r="E93" s="43"/>
      <c r="F93" s="43"/>
      <c r="G93" s="43"/>
    </row>
    <row r="94" spans="3:7" ht="12.75">
      <c r="C94" s="43"/>
      <c r="D94" s="43"/>
      <c r="E94" s="43"/>
      <c r="F94" s="43"/>
      <c r="G94" s="43"/>
    </row>
    <row r="95" spans="3:7" ht="12.75">
      <c r="C95" s="43"/>
      <c r="D95" s="43"/>
      <c r="E95" s="43"/>
      <c r="F95" s="43"/>
      <c r="G95" s="43"/>
    </row>
    <row r="96" spans="3:7" ht="12.75">
      <c r="C96" s="43"/>
      <c r="D96" s="43"/>
      <c r="E96" s="43"/>
      <c r="F96" s="43"/>
      <c r="G96" s="43"/>
    </row>
  </sheetData>
  <printOptions/>
  <pageMargins left="0.29" right="0.75" top="1" bottom="1" header="0.5" footer="0.5"/>
  <pageSetup horizontalDpi="300" verticalDpi="300" orientation="portrait" paperSize="9" r:id="rId1"/>
  <headerFooter alignWithMargins="0">
    <oddHeader>&amp;LMATCH 4 - 4.3.12&amp;CNEWBURY BORDER LEAGUE 2011 - 2012&amp;RUNDER 9 BOYS 
amended version 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40">
      <selection activeCell="D59" sqref="D59:D69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1.421875" style="21" customWidth="1"/>
    <col min="5" max="5" width="17.421875" style="2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VLOOKUP(C2,Entriesboys!$A$3:$E$314,5,FALSE)</f>
        <v>U11 boys</v>
      </c>
      <c r="C2" s="22">
        <v>257</v>
      </c>
      <c r="D2" s="12" t="str">
        <f>VLOOKUP(C2,Entriesboys!$A$3:$E$314,2,FALSE)</f>
        <v>SHAUN</v>
      </c>
      <c r="E2" s="12" t="str">
        <f>VLOOKUP(C2,Entriesboys!$A$3:$E$314,3,FALSE)</f>
        <v>HUDSON</v>
      </c>
      <c r="F2" s="12" t="str">
        <f>VLOOKUP(C2,Entriesboys!$A$3:$E$314,4,FALSE)</f>
        <v>BRACKNELL</v>
      </c>
      <c r="G2" s="26">
        <v>9.03</v>
      </c>
    </row>
    <row r="3" spans="1:7" ht="12.75">
      <c r="A3" s="1">
        <v>2</v>
      </c>
      <c r="B3" s="12" t="str">
        <f>VLOOKUP(C3,Entriesboys!$A$3:$E$314,5,FALSE)</f>
        <v>U11 boys</v>
      </c>
      <c r="C3" s="22">
        <v>70</v>
      </c>
      <c r="D3" s="12" t="str">
        <f>VLOOKUP(C3,Entriesboys!$A$3:$E$314,2,FALSE)</f>
        <v>BILLY</v>
      </c>
      <c r="E3" s="12" t="str">
        <f>VLOOKUP(C3,Entriesboys!$A$3:$E$314,3,FALSE)</f>
        <v>SMITH</v>
      </c>
      <c r="F3" s="12" t="str">
        <f>VLOOKUP(C3,Entriesboys!$A$3:$E$314,4,FALSE)</f>
        <v>AFD</v>
      </c>
      <c r="G3" s="26">
        <v>9.3</v>
      </c>
    </row>
    <row r="4" spans="1:7" ht="12.75">
      <c r="A4" s="1">
        <v>3</v>
      </c>
      <c r="B4" s="12" t="str">
        <f>VLOOKUP(C4,Entriesboys!$A$3:$E$314,5,FALSE)</f>
        <v>U11 boys</v>
      </c>
      <c r="C4" s="22">
        <v>362</v>
      </c>
      <c r="D4" s="12" t="str">
        <f>VLOOKUP(C4,Entriesboys!$A$3:$E$314,2,FALSE)</f>
        <v>MAX</v>
      </c>
      <c r="E4" s="12" t="str">
        <f>VLOOKUP(C4,Entriesboys!$A$3:$E$314,3,FALSE)</f>
        <v>HEYDEN</v>
      </c>
      <c r="F4" s="12" t="str">
        <f>VLOOKUP(C4,Entriesboys!$A$3:$E$314,4,FALSE)</f>
        <v>CAMBERLEY</v>
      </c>
      <c r="G4" s="26">
        <v>9.36</v>
      </c>
    </row>
    <row r="5" spans="1:7" ht="12.75">
      <c r="A5" s="1">
        <v>4</v>
      </c>
      <c r="B5" s="12" t="str">
        <f>VLOOKUP(C5,Entriesboys!$A$3:$E$314,5,FALSE)</f>
        <v>U11 boys</v>
      </c>
      <c r="C5" s="22">
        <v>281</v>
      </c>
      <c r="D5" s="12" t="str">
        <f>VLOOKUP(C5,Entriesboys!$A$3:$E$314,2,FALSE)</f>
        <v>FELIX</v>
      </c>
      <c r="E5" s="12" t="str">
        <f>VLOOKUP(C5,Entriesboys!$A$3:$E$314,3,FALSE)</f>
        <v>STEWART</v>
      </c>
      <c r="F5" s="12" t="str">
        <f>VLOOKUP(C5,Entriesboys!$A$3:$E$314,4,FALSE)</f>
        <v>BRACKNELL</v>
      </c>
      <c r="G5" s="26">
        <v>9.39</v>
      </c>
    </row>
    <row r="6" spans="1:7" ht="12.75">
      <c r="A6" s="1">
        <v>5</v>
      </c>
      <c r="B6" s="12" t="str">
        <f>VLOOKUP(C6,Entriesboys!$A$3:$E$314,5,FALSE)</f>
        <v>U11 boys</v>
      </c>
      <c r="C6" s="22">
        <v>258</v>
      </c>
      <c r="D6" s="12" t="str">
        <f>VLOOKUP(C6,Entriesboys!$A$3:$E$314,2,FALSE)</f>
        <v>HARRY</v>
      </c>
      <c r="E6" s="12" t="str">
        <f>VLOOKUP(C6,Entriesboys!$A$3:$E$314,3,FALSE)</f>
        <v>DIGBY</v>
      </c>
      <c r="F6" s="12" t="str">
        <f>VLOOKUP(C6,Entriesboys!$A$3:$E$314,4,FALSE)</f>
        <v>BRACKNELL</v>
      </c>
      <c r="G6" s="26">
        <v>9.45</v>
      </c>
    </row>
    <row r="7" spans="1:7" ht="12.75">
      <c r="A7" s="1">
        <v>6</v>
      </c>
      <c r="B7" s="12" t="str">
        <f>VLOOKUP(C7,Entriesboys!$A$3:$E$314,5,FALSE)</f>
        <v>U11 boys</v>
      </c>
      <c r="C7" s="22">
        <v>376</v>
      </c>
      <c r="D7" s="12" t="str">
        <f>VLOOKUP(C7,Entriesboys!$A$3:$E$314,2,FALSE)</f>
        <v>MATTHEW</v>
      </c>
      <c r="E7" s="12" t="str">
        <f>VLOOKUP(C7,Entriesboys!$A$3:$E$314,3,FALSE)</f>
        <v>OAKLEY</v>
      </c>
      <c r="F7" s="12" t="str">
        <f>VLOOKUP(C7,Entriesboys!$A$3:$E$314,4,FALSE)</f>
        <v>CAMBERLEY</v>
      </c>
      <c r="G7" s="26">
        <v>10.04</v>
      </c>
    </row>
    <row r="8" spans="1:7" ht="12.75">
      <c r="A8" s="1">
        <v>7</v>
      </c>
      <c r="B8" s="12" t="str">
        <f>VLOOKUP(C8,Entriesboys!$A$3:$E$314,5,FALSE)</f>
        <v>U11 boys</v>
      </c>
      <c r="C8" s="24">
        <v>298</v>
      </c>
      <c r="D8" s="12" t="str">
        <f>VLOOKUP(C8,Entriesboys!$A$3:$E$314,2,FALSE)</f>
        <v>AARON</v>
      </c>
      <c r="E8" s="12" t="str">
        <f>VLOOKUP(C8,Entriesboys!$A$3:$E$314,3,FALSE)</f>
        <v>ENSER</v>
      </c>
      <c r="F8" s="12" t="str">
        <f>VLOOKUP(C8,Entriesboys!$A$3:$E$314,4,FALSE)</f>
        <v>BRACKNELL</v>
      </c>
      <c r="G8" s="26">
        <v>10.22</v>
      </c>
    </row>
    <row r="9" spans="1:7" ht="12.75">
      <c r="A9" s="1">
        <v>8</v>
      </c>
      <c r="B9" s="12" t="str">
        <f>VLOOKUP(C9,Entriesboys!$A$3:$E$314,5,FALSE)</f>
        <v>U11 boys</v>
      </c>
      <c r="C9" s="22">
        <v>358</v>
      </c>
      <c r="D9" s="12" t="str">
        <f>VLOOKUP(C9,Entriesboys!$A$3:$E$314,2,FALSE)</f>
        <v>LUKE </v>
      </c>
      <c r="E9" s="12" t="str">
        <f>VLOOKUP(C9,Entriesboys!$A$3:$E$314,3,FALSE)</f>
        <v>PEARSON</v>
      </c>
      <c r="F9" s="12" t="str">
        <f>VLOOKUP(C9,Entriesboys!$A$3:$E$314,4,FALSE)</f>
        <v>CAMBERLEY</v>
      </c>
      <c r="G9" s="26">
        <v>10.29</v>
      </c>
    </row>
    <row r="10" spans="1:7" ht="12.75">
      <c r="A10" s="1">
        <v>9</v>
      </c>
      <c r="B10" s="12" t="str">
        <f>VLOOKUP(C10,Entriesboys!$A$3:$E$314,5,FALSE)</f>
        <v>U11 boys</v>
      </c>
      <c r="C10" s="24">
        <v>252</v>
      </c>
      <c r="D10" s="12" t="str">
        <f>VLOOKUP(C10,Entriesboys!$A$3:$E$314,2,FALSE)</f>
        <v>SAM</v>
      </c>
      <c r="E10" s="12" t="str">
        <f>VLOOKUP(C10,Entriesboys!$A$3:$E$314,3,FALSE)</f>
        <v>BUNTON</v>
      </c>
      <c r="F10" s="12" t="str">
        <f>VLOOKUP(C10,Entriesboys!$A$3:$E$314,4,FALSE)</f>
        <v>BRACKNELL</v>
      </c>
      <c r="G10" s="26">
        <v>10.33</v>
      </c>
    </row>
    <row r="11" spans="1:7" ht="12.75">
      <c r="A11" s="1">
        <v>10</v>
      </c>
      <c r="B11" s="12" t="str">
        <f>VLOOKUP(C11,Entriesboys!$A$3:$E$314,5,FALSE)</f>
        <v>U11 boys</v>
      </c>
      <c r="C11" s="24">
        <v>552</v>
      </c>
      <c r="D11" s="12" t="str">
        <f>VLOOKUP(C11,Entriesboys!$A$3:$E$314,2,FALSE)</f>
        <v>TOBY</v>
      </c>
      <c r="E11" s="12" t="str">
        <f>VLOOKUP(C11,Entriesboys!$A$3:$E$314,3,FALSE)</f>
        <v>HAMPTON</v>
      </c>
      <c r="F11" s="12" t="str">
        <f>VLOOKUP(C11,Entriesboys!$A$3:$E$314,4,FALSE)</f>
        <v>ANDOVER</v>
      </c>
      <c r="G11" s="26">
        <v>10.38</v>
      </c>
    </row>
    <row r="12" spans="1:7" ht="12.75">
      <c r="A12" s="1">
        <v>11</v>
      </c>
      <c r="B12" s="12" t="str">
        <f>VLOOKUP(C12,Entriesboys!$A$3:$E$314,5,FALSE)</f>
        <v>U11 boys</v>
      </c>
      <c r="C12" s="22">
        <v>463</v>
      </c>
      <c r="D12" s="12" t="str">
        <f>VLOOKUP(C12,Entriesboys!$A$3:$E$314,2,FALSE)</f>
        <v>THOMAS</v>
      </c>
      <c r="E12" s="12" t="str">
        <f>VLOOKUP(C12,Entriesboys!$A$3:$E$314,3,FALSE)</f>
        <v>HOWELL</v>
      </c>
      <c r="F12" s="12" t="str">
        <f>VLOOKUP(C12,Entriesboys!$A$3:$E$314,4,FALSE)</f>
        <v>FLEET &amp; CROOKHAM</v>
      </c>
      <c r="G12" s="26">
        <v>10.41</v>
      </c>
    </row>
    <row r="13" spans="1:7" ht="12.75">
      <c r="A13" s="1">
        <v>12</v>
      </c>
      <c r="B13" s="12" t="str">
        <f>VLOOKUP(C13,Entriesboys!$A$3:$E$314,5,FALSE)</f>
        <v>U11 boys</v>
      </c>
      <c r="C13" s="24">
        <v>61</v>
      </c>
      <c r="D13" s="12" t="str">
        <f>VLOOKUP(C13,Entriesboys!$A$3:$E$314,2,FALSE)</f>
        <v>MATTHEW</v>
      </c>
      <c r="E13" s="12" t="str">
        <f>VLOOKUP(C13,Entriesboys!$A$3:$E$314,3,FALSE)</f>
        <v>HIER</v>
      </c>
      <c r="F13" s="12" t="str">
        <f>VLOOKUP(C13,Entriesboys!$A$3:$E$314,4,FALSE)</f>
        <v>AFD</v>
      </c>
      <c r="G13" s="26">
        <v>10.52</v>
      </c>
    </row>
    <row r="14" spans="1:7" ht="12.75">
      <c r="A14" s="1">
        <v>13</v>
      </c>
      <c r="B14" s="12" t="str">
        <f>VLOOKUP(C14,Entriesboys!$A$3:$E$314,5,FALSE)</f>
        <v>U11 boys</v>
      </c>
      <c r="C14" s="24">
        <v>977</v>
      </c>
      <c r="D14" s="12" t="str">
        <f>VLOOKUP(C14,Entriesboys!$A$3:$E$314,2,FALSE)</f>
        <v>THOMAS</v>
      </c>
      <c r="E14" s="12" t="str">
        <f>VLOOKUP(C14,Entriesboys!$A$3:$E$314,3,FALSE)</f>
        <v>CLENNELL</v>
      </c>
      <c r="F14" s="12" t="str">
        <f>VLOOKUP(C14,Entriesboys!$A$3:$E$314,4,FALSE)</f>
        <v>CRAWLEY RIDGE SCHOOL</v>
      </c>
      <c r="G14" s="26">
        <v>10.57</v>
      </c>
    </row>
    <row r="15" spans="1:7" ht="12.75">
      <c r="A15" s="1">
        <v>14</v>
      </c>
      <c r="B15" s="12" t="str">
        <f>VLOOKUP(C15,Entriesboys!$A$3:$E$314,5,FALSE)</f>
        <v>U11 boys</v>
      </c>
      <c r="C15" s="22">
        <v>363</v>
      </c>
      <c r="D15" s="12" t="str">
        <f>VLOOKUP(C15,Entriesboys!$A$3:$E$314,2,FALSE)</f>
        <v>JAMIE</v>
      </c>
      <c r="E15" s="12" t="str">
        <f>VLOOKUP(C15,Entriesboys!$A$3:$E$314,3,FALSE)</f>
        <v>HOBBS</v>
      </c>
      <c r="F15" s="12" t="str">
        <f>VLOOKUP(C15,Entriesboys!$A$3:$E$314,4,FALSE)</f>
        <v>CAMBERLEY</v>
      </c>
      <c r="G15" s="26">
        <v>11.02</v>
      </c>
    </row>
    <row r="16" spans="1:7" ht="12.75">
      <c r="A16" s="1">
        <v>15</v>
      </c>
      <c r="B16" s="12" t="str">
        <f>VLOOKUP(C16,Entriesboys!$A$3:$E$314,5,FALSE)</f>
        <v>U11 boys</v>
      </c>
      <c r="C16" s="24">
        <v>292</v>
      </c>
      <c r="D16" s="12" t="str">
        <f>VLOOKUP(C16,Entriesboys!$A$3:$E$314,2,FALSE)</f>
        <v>JOSHUA</v>
      </c>
      <c r="E16" s="12" t="str">
        <f>VLOOKUP(C16,Entriesboys!$A$3:$E$314,3,FALSE)</f>
        <v>ZELLER</v>
      </c>
      <c r="F16" s="12" t="str">
        <f>VLOOKUP(C16,Entriesboys!$A$3:$E$314,4,FALSE)</f>
        <v>BRACKNELL</v>
      </c>
      <c r="G16" s="26">
        <v>11.08</v>
      </c>
    </row>
    <row r="17" spans="1:8" ht="12.75">
      <c r="A17" s="1">
        <v>16</v>
      </c>
      <c r="B17" s="12" t="str">
        <f>VLOOKUP(C17,Entriesboys!$A$3:$E$314,5,FALSE)</f>
        <v>U11 boys</v>
      </c>
      <c r="C17" s="22">
        <v>975</v>
      </c>
      <c r="D17" s="12" t="str">
        <f>VLOOKUP(C17,Entriesboys!$A$3:$E$314,2,FALSE)</f>
        <v>KURAN</v>
      </c>
      <c r="E17" s="12" t="str">
        <f>VLOOKUP(C17,Entriesboys!$A$3:$E$314,3,FALSE)</f>
        <v>BRAR</v>
      </c>
      <c r="F17" s="12" t="str">
        <f>VLOOKUP(C17,Entriesboys!$A$3:$E$314,4,FALSE)</f>
        <v>CRAWLEY RIDGE SCHOOL</v>
      </c>
      <c r="G17" s="26">
        <v>11.09</v>
      </c>
      <c r="H17" s="29"/>
    </row>
    <row r="18" spans="1:7" ht="12.75">
      <c r="A18" s="1">
        <v>17</v>
      </c>
      <c r="B18" s="12" t="str">
        <f>VLOOKUP(C18,Entriesboys!$A$3:$E$314,5,FALSE)</f>
        <v>U11 boys</v>
      </c>
      <c r="C18" s="22">
        <v>757</v>
      </c>
      <c r="D18" s="12" t="str">
        <f>VLOOKUP(C18,Entriesboys!$A$3:$E$314,2,FALSE)</f>
        <v>BEN</v>
      </c>
      <c r="E18" s="12" t="str">
        <f>VLOOKUP(C18,Entriesboys!$A$3:$E$314,3,FALSE)</f>
        <v>TINKER</v>
      </c>
      <c r="F18" s="12" t="str">
        <f>VLOOKUP(C18,Entriesboys!$A$3:$E$314,4,FALSE)</f>
        <v>GUILDFORD &amp; GODALMING</v>
      </c>
      <c r="G18" s="26">
        <v>11.15</v>
      </c>
    </row>
    <row r="19" spans="1:7" ht="12.75">
      <c r="A19" s="1">
        <v>18</v>
      </c>
      <c r="B19" s="12" t="str">
        <f>VLOOKUP(C19,Entriesboys!$A$3:$E$314,5,FALSE)</f>
        <v>U11 boys</v>
      </c>
      <c r="C19" s="24">
        <v>986</v>
      </c>
      <c r="D19" s="12" t="str">
        <f>VLOOKUP(C19,Entriesboys!$A$3:$E$314,2,FALSE)</f>
        <v>ROBBIE</v>
      </c>
      <c r="E19" s="12" t="str">
        <f>VLOOKUP(C19,Entriesboys!$A$3:$E$314,3,FALSE)</f>
        <v>SMITH</v>
      </c>
      <c r="F19" s="12" t="str">
        <f>VLOOKUP(C19,Entriesboys!$A$3:$E$314,4,FALSE)</f>
        <v>CRAWLEY RIDGE SCHOOL</v>
      </c>
      <c r="G19" s="26">
        <v>11.15</v>
      </c>
    </row>
    <row r="20" spans="1:7" ht="12.75">
      <c r="A20" s="1">
        <v>19</v>
      </c>
      <c r="B20" s="12" t="str">
        <f>VLOOKUP(C20,Entriesboys!$A$3:$E$314,5,FALSE)</f>
        <v>U11 boys</v>
      </c>
      <c r="C20" s="22">
        <v>472</v>
      </c>
      <c r="D20" s="12" t="str">
        <f>VLOOKUP(C20,Entriesboys!$A$3:$E$314,2,FALSE)</f>
        <v>BENJAMIN</v>
      </c>
      <c r="E20" s="12" t="str">
        <f>VLOOKUP(C20,Entriesboys!$A$3:$E$314,3,FALSE)</f>
        <v>VOASE</v>
      </c>
      <c r="F20" s="12" t="str">
        <f>VLOOKUP(C20,Entriesboys!$A$3:$E$314,4,FALSE)</f>
        <v>FLEET &amp; CROOKHAM</v>
      </c>
      <c r="G20" s="28" t="s">
        <v>920</v>
      </c>
    </row>
    <row r="21" spans="1:7" ht="12.75">
      <c r="A21" s="1">
        <v>20</v>
      </c>
      <c r="B21" s="12" t="str">
        <f>VLOOKUP(C21,Entriesboys!$A$3:$E$314,5,FALSE)</f>
        <v>U11 boys</v>
      </c>
      <c r="C21" s="24">
        <v>365</v>
      </c>
      <c r="D21" s="12" t="str">
        <f>VLOOKUP(C21,Entriesboys!$A$3:$E$314,2,FALSE)</f>
        <v>CHARLIE</v>
      </c>
      <c r="E21" s="12" t="str">
        <f>VLOOKUP(C21,Entriesboys!$A$3:$E$314,3,FALSE)</f>
        <v>BARBATO</v>
      </c>
      <c r="F21" s="12" t="str">
        <f>VLOOKUP(C21,Entriesboys!$A$3:$E$314,4,FALSE)</f>
        <v>CAMBERLEY</v>
      </c>
      <c r="G21" s="26">
        <v>11.23</v>
      </c>
    </row>
    <row r="22" spans="1:7" ht="12.75">
      <c r="A22" s="1">
        <v>21</v>
      </c>
      <c r="B22" s="12" t="str">
        <f>VLOOKUP(C22,Entriesboys!$A$3:$E$314,5,FALSE)</f>
        <v>U11 boys</v>
      </c>
      <c r="C22" s="22">
        <v>287</v>
      </c>
      <c r="D22" s="12" t="str">
        <f>VLOOKUP(C22,Entriesboys!$A$3:$E$314,2,FALSE)</f>
        <v>JAMES</v>
      </c>
      <c r="E22" s="12" t="str">
        <f>VLOOKUP(C22,Entriesboys!$A$3:$E$314,3,FALSE)</f>
        <v>SOUTHARD</v>
      </c>
      <c r="F22" s="12" t="str">
        <f>VLOOKUP(C22,Entriesboys!$A$3:$E$314,4,FALSE)</f>
        <v>BRACKNELL</v>
      </c>
      <c r="G22" s="26">
        <v>11.27</v>
      </c>
    </row>
    <row r="23" spans="1:7" ht="12.75">
      <c r="A23" s="1">
        <v>22</v>
      </c>
      <c r="B23" s="12" t="str">
        <f>VLOOKUP(C23,Entriesboys!$A$3:$E$314,5,FALSE)</f>
        <v>U11 boys</v>
      </c>
      <c r="C23" s="24">
        <v>471</v>
      </c>
      <c r="D23" s="12" t="str">
        <f>VLOOKUP(C23,Entriesboys!$A$3:$E$314,2,FALSE)</f>
        <v>MATTHEW</v>
      </c>
      <c r="E23" s="12" t="str">
        <f>VLOOKUP(C23,Entriesboys!$A$3:$E$314,3,FALSE)</f>
        <v>SCALLY</v>
      </c>
      <c r="F23" s="12" t="str">
        <f>VLOOKUP(C23,Entriesboys!$A$3:$E$314,4,FALSE)</f>
        <v>FLEET &amp; CROOKHAM</v>
      </c>
      <c r="G23" s="26">
        <v>11.28</v>
      </c>
    </row>
    <row r="24" spans="1:7" ht="12.75">
      <c r="A24" s="1">
        <v>23</v>
      </c>
      <c r="B24" s="12" t="str">
        <f>VLOOKUP(C24,Entriesboys!$A$3:$E$314,5,FALSE)</f>
        <v>U11 boys</v>
      </c>
      <c r="C24" s="22">
        <v>1162</v>
      </c>
      <c r="D24" s="12" t="str">
        <f>VLOOKUP(C24,Entriesboys!$A$3:$E$314,2,FALSE)</f>
        <v>JEREMY</v>
      </c>
      <c r="E24" s="12" t="str">
        <f>VLOOKUP(C24,Entriesboys!$A$3:$E$314,3,FALSE)</f>
        <v>KOLKER</v>
      </c>
      <c r="F24" s="12" t="str">
        <f>VLOOKUP(C24,Entriesboys!$A$3:$E$314,4,FALSE)</f>
        <v>PYRFORD SCHOOL</v>
      </c>
      <c r="G24" s="26">
        <v>11.3</v>
      </c>
    </row>
    <row r="25" spans="1:7" ht="12.75">
      <c r="A25" s="1">
        <v>24</v>
      </c>
      <c r="B25" s="12" t="str">
        <f>VLOOKUP(C25,Entriesboys!$A$3:$E$314,5,FALSE)</f>
        <v>U11 boys</v>
      </c>
      <c r="C25" s="24">
        <v>550</v>
      </c>
      <c r="D25" s="12" t="str">
        <f>VLOOKUP(C25,Entriesboys!$A$3:$E$314,2,FALSE)</f>
        <v>NATHAN</v>
      </c>
      <c r="E25" s="12" t="str">
        <f>VLOOKUP(C25,Entriesboys!$A$3:$E$314,3,FALSE)</f>
        <v>HARTFIELD</v>
      </c>
      <c r="F25" s="12" t="str">
        <f>VLOOKUP(C25,Entriesboys!$A$3:$E$314,4,FALSE)</f>
        <v>ANDOVER</v>
      </c>
      <c r="G25" s="26">
        <v>11.34</v>
      </c>
    </row>
    <row r="26" spans="1:7" ht="12.75">
      <c r="A26" s="1">
        <v>25</v>
      </c>
      <c r="B26" s="12" t="str">
        <f>VLOOKUP(C26,Entriesboys!$A$3:$E$314,5,FALSE)</f>
        <v>U11 boys</v>
      </c>
      <c r="C26" s="22">
        <v>159</v>
      </c>
      <c r="D26" s="12" t="str">
        <f>VLOOKUP(C26,Entriesboys!$A$3:$E$314,2,FALSE)</f>
        <v>HARRISON</v>
      </c>
      <c r="E26" s="12" t="str">
        <f>VLOOKUP(C26,Entriesboys!$A$3:$E$314,3,FALSE)</f>
        <v>KREINER</v>
      </c>
      <c r="F26" s="12" t="str">
        <f>VLOOKUP(C26,Entriesboys!$A$3:$E$314,4,FALSE)</f>
        <v>BASINGSTOKE</v>
      </c>
      <c r="G26" s="26">
        <v>11.37</v>
      </c>
    </row>
    <row r="27" spans="1:7" ht="12.75">
      <c r="A27" s="1">
        <v>26</v>
      </c>
      <c r="B27" s="12" t="str">
        <f>VLOOKUP(C27,Entriesboys!$A$3:$E$314,5,FALSE)</f>
        <v>U11 boys</v>
      </c>
      <c r="C27" s="24">
        <v>1165</v>
      </c>
      <c r="D27" s="12" t="str">
        <f>VLOOKUP(C27,Entriesboys!$A$3:$E$314,2,FALSE)</f>
        <v>LEWIS </v>
      </c>
      <c r="E27" s="12" t="str">
        <f>VLOOKUP(C27,Entriesboys!$A$3:$E$314,3,FALSE)</f>
        <v>DUDLEY</v>
      </c>
      <c r="F27" s="12" t="str">
        <f>VLOOKUP(C27,Entriesboys!$A$3:$E$314,4,FALSE)</f>
        <v>PYRFORD SCHOOL</v>
      </c>
      <c r="G27" s="26">
        <v>11.4</v>
      </c>
    </row>
    <row r="28" spans="1:7" ht="12.75">
      <c r="A28" s="1">
        <v>27</v>
      </c>
      <c r="B28" s="12" t="str">
        <f>VLOOKUP(C28,Entriesboys!$A$3:$E$314,5,FALSE)</f>
        <v>U11 boys</v>
      </c>
      <c r="C28" s="22">
        <v>364</v>
      </c>
      <c r="D28" s="12" t="str">
        <f>VLOOKUP(C28,Entriesboys!$A$3:$E$314,2,FALSE)</f>
        <v>BEN</v>
      </c>
      <c r="E28" s="12" t="str">
        <f>VLOOKUP(C28,Entriesboys!$A$3:$E$314,3,FALSE)</f>
        <v>PORTER</v>
      </c>
      <c r="F28" s="12" t="str">
        <f>VLOOKUP(C28,Entriesboys!$A$3:$E$314,4,FALSE)</f>
        <v>CAMBERLEY</v>
      </c>
      <c r="G28" s="26">
        <v>11.44</v>
      </c>
    </row>
    <row r="29" spans="1:7" ht="12.75">
      <c r="A29" s="1">
        <v>28</v>
      </c>
      <c r="B29" s="12" t="str">
        <f>VLOOKUP(C29,Entriesboys!$A$3:$E$314,5,FALSE)</f>
        <v>U11 boys</v>
      </c>
      <c r="C29" s="22">
        <v>72</v>
      </c>
      <c r="D29" s="12" t="str">
        <f>VLOOKUP(C29,Entriesboys!$A$3:$E$314,2,FALSE)</f>
        <v>XAVIER</v>
      </c>
      <c r="E29" s="12" t="str">
        <f>VLOOKUP(C29,Entriesboys!$A$3:$E$314,3,FALSE)</f>
        <v>BOOTH</v>
      </c>
      <c r="F29" s="12" t="str">
        <f>VLOOKUP(C29,Entriesboys!$A$3:$E$314,4,FALSE)</f>
        <v>AFD</v>
      </c>
      <c r="G29" s="26">
        <v>11.57</v>
      </c>
    </row>
    <row r="30" spans="1:7" ht="12.75">
      <c r="A30" s="1">
        <v>29</v>
      </c>
      <c r="B30" s="12" t="str">
        <f>VLOOKUP(C30,Entriesboys!$A$3:$E$314,5,FALSE)</f>
        <v>U11 boys</v>
      </c>
      <c r="C30" s="22">
        <v>368</v>
      </c>
      <c r="D30" s="12" t="str">
        <f>VLOOKUP(C30,Entriesboys!$A$3:$E$314,2,FALSE)</f>
        <v>BEN</v>
      </c>
      <c r="E30" s="12" t="str">
        <f>VLOOKUP(C30,Entriesboys!$A$3:$E$314,3,FALSE)</f>
        <v>ROBERTSON</v>
      </c>
      <c r="F30" s="12" t="str">
        <f>VLOOKUP(C30,Entriesboys!$A$3:$E$314,4,FALSE)</f>
        <v>CAMBERLEY</v>
      </c>
      <c r="G30" s="26">
        <v>11.59</v>
      </c>
    </row>
    <row r="31" spans="1:7" ht="12.75">
      <c r="A31" s="1">
        <v>30</v>
      </c>
      <c r="B31" s="12" t="str">
        <f>VLOOKUP(C31,Entriesboys!$A$3:$E$314,5,FALSE)</f>
        <v>U11 boys</v>
      </c>
      <c r="C31" s="24">
        <v>160</v>
      </c>
      <c r="D31" s="12" t="str">
        <f>VLOOKUP(C31,Entriesboys!$A$3:$E$314,2,FALSE)</f>
        <v>JAKE</v>
      </c>
      <c r="E31" s="12" t="str">
        <f>VLOOKUP(C31,Entriesboys!$A$3:$E$314,3,FALSE)</f>
        <v>WATTS</v>
      </c>
      <c r="F31" s="12" t="str">
        <f>VLOOKUP(C31,Entriesboys!$A$3:$E$314,4,FALSE)</f>
        <v>BASINGSTOKE</v>
      </c>
      <c r="G31" s="26">
        <v>12.03</v>
      </c>
    </row>
    <row r="32" spans="1:7" ht="12.75">
      <c r="A32" s="1">
        <v>31</v>
      </c>
      <c r="B32" s="12" t="str">
        <f>VLOOKUP(C32,Entriesboys!$A$3:$E$314,5,FALSE)</f>
        <v>U11 boys</v>
      </c>
      <c r="C32" s="24">
        <v>464</v>
      </c>
      <c r="D32" s="12" t="str">
        <f>VLOOKUP(C32,Entriesboys!$A$3:$E$314,2,FALSE)</f>
        <v>SHAUN</v>
      </c>
      <c r="E32" s="12" t="str">
        <f>VLOOKUP(C32,Entriesboys!$A$3:$E$314,3,FALSE)</f>
        <v>INGLE</v>
      </c>
      <c r="F32" s="12" t="str">
        <f>VLOOKUP(C32,Entriesboys!$A$3:$E$314,4,FALSE)</f>
        <v>FLEET &amp; CROOKHAM</v>
      </c>
      <c r="G32" s="26">
        <v>12.04</v>
      </c>
    </row>
    <row r="33" spans="1:7" ht="12.75">
      <c r="A33" s="1">
        <v>32</v>
      </c>
      <c r="B33" s="12" t="str">
        <f>VLOOKUP(C33,Entriesboys!$A$3:$E$314,5,FALSE)</f>
        <v>U11 boys</v>
      </c>
      <c r="C33" s="22">
        <v>1070</v>
      </c>
      <c r="D33" s="12" t="str">
        <f>VLOOKUP(C33,Entriesboys!$A$3:$E$314,2,FALSE)</f>
        <v>AIDAN</v>
      </c>
      <c r="E33" s="12" t="str">
        <f>VLOOKUP(C33,Entriesboys!$A$3:$E$314,3,FALSE)</f>
        <v>GUTHRIE</v>
      </c>
      <c r="F33" s="12" t="str">
        <f>VLOOKUP(C33,Entriesboys!$A$3:$E$314,4,FALSE)</f>
        <v>GREY HOUSE SCHOOL</v>
      </c>
      <c r="G33" s="26">
        <v>12.05</v>
      </c>
    </row>
    <row r="34" spans="1:7" ht="12.75">
      <c r="A34" s="1">
        <v>33</v>
      </c>
      <c r="B34" s="12" t="str">
        <f>VLOOKUP(C34,Entriesboys!$A$3:$E$314,5,FALSE)</f>
        <v>U11 boys</v>
      </c>
      <c r="C34" s="24">
        <v>1071</v>
      </c>
      <c r="D34" s="12" t="str">
        <f>VLOOKUP(C34,Entriesboys!$A$3:$E$314,2,FALSE)</f>
        <v>ROSS</v>
      </c>
      <c r="E34" s="12" t="str">
        <f>VLOOKUP(C34,Entriesboys!$A$3:$E$314,3,FALSE)</f>
        <v>BANDERIA</v>
      </c>
      <c r="F34" s="12" t="str">
        <f>VLOOKUP(C34,Entriesboys!$A$3:$E$314,4,FALSE)</f>
        <v>GREY HOUSE SCHOOL</v>
      </c>
      <c r="G34" s="26">
        <v>12.11</v>
      </c>
    </row>
    <row r="35" spans="1:7" ht="12.75">
      <c r="A35" s="1">
        <v>34</v>
      </c>
      <c r="B35" s="12" t="str">
        <f>VLOOKUP(C35,Entriesboys!$A$3:$E$314,5,FALSE)</f>
        <v>U11 boys</v>
      </c>
      <c r="C35" s="24">
        <v>373</v>
      </c>
      <c r="D35" s="12" t="str">
        <f>VLOOKUP(C35,Entriesboys!$A$3:$E$314,2,FALSE)</f>
        <v>MATTHEW</v>
      </c>
      <c r="E35" s="12" t="str">
        <f>VLOOKUP(C35,Entriesboys!$A$3:$E$314,3,FALSE)</f>
        <v>RODRIGUES</v>
      </c>
      <c r="F35" s="12" t="str">
        <f>VLOOKUP(C35,Entriesboys!$A$3:$E$314,4,FALSE)</f>
        <v>CAMBERLEY</v>
      </c>
      <c r="G35" s="28" t="s">
        <v>921</v>
      </c>
    </row>
    <row r="36" spans="1:7" ht="12.75">
      <c r="A36" s="1">
        <v>35</v>
      </c>
      <c r="B36" s="48" t="str">
        <f>VLOOKUP(C36,Entriesboys!$A$3:$E$314,5,FALSE)</f>
        <v>U11 boys</v>
      </c>
      <c r="C36" s="24">
        <v>259</v>
      </c>
      <c r="D36" s="48" t="str">
        <f>VLOOKUP(C36,Entriesboys!$A$3:$E$314,2,FALSE)</f>
        <v>HARVEY</v>
      </c>
      <c r="E36" s="48" t="str">
        <f>VLOOKUP(C36,Entriesboys!$A$3:$E$314,3,FALSE)</f>
        <v>RAY</v>
      </c>
      <c r="F36" s="48" t="str">
        <f>VLOOKUP(C36,Entriesboys!$A$3:$E$314,4,FALSE)</f>
        <v>BRACKNELL </v>
      </c>
      <c r="G36" s="26">
        <v>12.19</v>
      </c>
    </row>
    <row r="37" spans="1:7" ht="12.75">
      <c r="A37" s="1">
        <v>36</v>
      </c>
      <c r="B37" s="12" t="str">
        <f>VLOOKUP(C37,Entriesboys!$A$3:$E$314,5,FALSE)</f>
        <v>U11 boys</v>
      </c>
      <c r="C37" s="22">
        <v>359</v>
      </c>
      <c r="D37" s="12" t="str">
        <f>VLOOKUP(C37,Entriesboys!$A$3:$E$314,2,FALSE)</f>
        <v>TOLU</v>
      </c>
      <c r="E37" s="12" t="str">
        <f>VLOOKUP(C37,Entriesboys!$A$3:$E$314,3,FALSE)</f>
        <v>AYO-OJO</v>
      </c>
      <c r="F37" s="12" t="str">
        <f>VLOOKUP(C37,Entriesboys!$A$3:$E$314,4,FALSE)</f>
        <v>CAMBERLEY</v>
      </c>
      <c r="G37" s="26">
        <v>12.22</v>
      </c>
    </row>
    <row r="38" spans="1:7" ht="12.75">
      <c r="A38" s="1">
        <v>37</v>
      </c>
      <c r="B38" s="12" t="str">
        <f>VLOOKUP(C38,Entriesboys!$A$3:$E$314,5,FALSE)</f>
        <v>U11 boys</v>
      </c>
      <c r="C38" s="22">
        <v>1166</v>
      </c>
      <c r="D38" s="12" t="str">
        <f>VLOOKUP(C38,Entriesboys!$A$3:$E$314,2,FALSE)</f>
        <v>HUGH</v>
      </c>
      <c r="E38" s="12" t="str">
        <f>VLOOKUP(C38,Entriesboys!$A$3:$E$314,3,FALSE)</f>
        <v>JOHNSON</v>
      </c>
      <c r="F38" s="12" t="str">
        <f>VLOOKUP(C38,Entriesboys!$A$3:$E$314,4,FALSE)</f>
        <v>PYRFORD SCHOOL</v>
      </c>
      <c r="G38" s="26">
        <v>12.25</v>
      </c>
    </row>
    <row r="39" spans="1:7" ht="12.75">
      <c r="A39" s="1">
        <v>38</v>
      </c>
      <c r="B39" s="12" t="str">
        <f>VLOOKUP(C39,Entriesboys!$A$3:$E$314,5,FALSE)</f>
        <v>U11 boys</v>
      </c>
      <c r="C39" s="24">
        <v>179</v>
      </c>
      <c r="D39" s="12" t="str">
        <f>VLOOKUP(C39,Entriesboys!$A$3:$E$314,2,FALSE)</f>
        <v>CASPER</v>
      </c>
      <c r="E39" s="12" t="str">
        <f>VLOOKUP(C39,Entriesboys!$A$3:$E$314,3,FALSE)</f>
        <v>SMITH</v>
      </c>
      <c r="F39" s="12" t="str">
        <f>VLOOKUP(C39,Entriesboys!$A$3:$E$314,4,FALSE)</f>
        <v>BASINGSTOKE</v>
      </c>
      <c r="G39" s="26">
        <v>12.31</v>
      </c>
    </row>
    <row r="40" spans="1:7" ht="12.75">
      <c r="A40" s="1">
        <v>39</v>
      </c>
      <c r="B40" s="12" t="str">
        <f>VLOOKUP(C40,Entriesboys!$A$3:$E$314,5,FALSE)</f>
        <v>U11 boys</v>
      </c>
      <c r="C40" s="24">
        <v>1079</v>
      </c>
      <c r="D40" s="12" t="str">
        <f>VLOOKUP(C40,Entriesboys!$A$3:$E$314,2,FALSE)</f>
        <v>OWEN</v>
      </c>
      <c r="E40" s="12" t="str">
        <f>VLOOKUP(C40,Entriesboys!$A$3:$E$314,3,FALSE)</f>
        <v>PARSONS</v>
      </c>
      <c r="F40" s="12" t="str">
        <f>VLOOKUP(C40,Entriesboys!$A$3:$E$314,4,FALSE)</f>
        <v>GREY HOUSE SCHOOL</v>
      </c>
      <c r="G40" s="26">
        <v>12.39</v>
      </c>
    </row>
    <row r="41" spans="1:7" ht="12.75">
      <c r="A41" s="1">
        <v>40</v>
      </c>
      <c r="B41" s="12" t="str">
        <f>VLOOKUP(C41,Entriesboys!$A$3:$E$314,5,FALSE)</f>
        <v>U11 boys</v>
      </c>
      <c r="C41" s="24">
        <v>356</v>
      </c>
      <c r="D41" s="12" t="str">
        <f>VLOOKUP(C41,Entriesboys!$A$3:$E$314,2,FALSE)</f>
        <v>SAM</v>
      </c>
      <c r="E41" s="12" t="str">
        <f>VLOOKUP(C41,Entriesboys!$A$3:$E$314,3,FALSE)</f>
        <v>WOODHAM</v>
      </c>
      <c r="F41" s="12" t="str">
        <f>VLOOKUP(C41,Entriesboys!$A$3:$E$314,4,FALSE)</f>
        <v>CAMBERLEY</v>
      </c>
      <c r="G41" s="26">
        <v>12.5</v>
      </c>
    </row>
    <row r="42" spans="1:7" ht="12.75">
      <c r="A42" s="1">
        <v>41</v>
      </c>
      <c r="B42" s="12" t="str">
        <f>VLOOKUP(C42,Entriesboys!$A$3:$E$314,5,FALSE)</f>
        <v>U11 boys</v>
      </c>
      <c r="C42" s="24">
        <v>1152</v>
      </c>
      <c r="D42" s="12" t="str">
        <f>VLOOKUP(C42,Entriesboys!$A$3:$E$314,2,FALSE)</f>
        <v>HARRY</v>
      </c>
      <c r="E42" s="12" t="str">
        <f>VLOOKUP(C42,Entriesboys!$A$3:$E$314,3,FALSE)</f>
        <v>PORTEOUS</v>
      </c>
      <c r="F42" s="12" t="str">
        <f>VLOOKUP(C42,Entriesboys!$A$3:$E$314,4,FALSE)</f>
        <v>PYRFORD SCHOOL</v>
      </c>
      <c r="G42" s="26">
        <v>12.57</v>
      </c>
    </row>
    <row r="43" spans="1:7" ht="12.75">
      <c r="A43" s="1">
        <v>42</v>
      </c>
      <c r="B43" s="12" t="str">
        <f>VLOOKUP(C43,Entriesboys!$A$3:$E$314,5,FALSE)</f>
        <v>U11 boys</v>
      </c>
      <c r="C43" s="24">
        <v>457</v>
      </c>
      <c r="D43" s="12" t="str">
        <f>VLOOKUP(C43,Entriesboys!$A$3:$E$314,2,FALSE)</f>
        <v>JOE</v>
      </c>
      <c r="E43" s="12" t="str">
        <f>VLOOKUP(C43,Entriesboys!$A$3:$E$314,3,FALSE)</f>
        <v>CRONIN</v>
      </c>
      <c r="F43" s="12" t="str">
        <f>VLOOKUP(C43,Entriesboys!$A$3:$E$314,4,FALSE)</f>
        <v>FLEET &amp; CROOKHAM</v>
      </c>
      <c r="G43" s="26">
        <v>13.15</v>
      </c>
    </row>
    <row r="44" spans="1:7" ht="12.75">
      <c r="A44" s="1">
        <v>43</v>
      </c>
      <c r="B44" s="12" t="str">
        <f>VLOOKUP(C44,Entriesboys!$A$3:$E$314,5,FALSE)</f>
        <v>U11 boys</v>
      </c>
      <c r="C44" s="24">
        <v>367</v>
      </c>
      <c r="D44" s="12" t="str">
        <f>VLOOKUP(C44,Entriesboys!$A$3:$E$314,2,FALSE)</f>
        <v>ADAM</v>
      </c>
      <c r="E44" s="12" t="str">
        <f>VLOOKUP(C44,Entriesboys!$A$3:$E$314,3,FALSE)</f>
        <v>DART</v>
      </c>
      <c r="F44" s="12" t="str">
        <f>VLOOKUP(C44,Entriesboys!$A$3:$E$314,4,FALSE)</f>
        <v>CAMBERLEY</v>
      </c>
      <c r="G44" s="26">
        <v>13.18</v>
      </c>
    </row>
    <row r="45" spans="1:7" ht="12.75">
      <c r="A45" s="1">
        <v>44</v>
      </c>
      <c r="B45" s="12" t="str">
        <f>VLOOKUP(C45,Entriesboys!$A$3:$E$314,5,FALSE)</f>
        <v>U11 boys</v>
      </c>
      <c r="C45" s="24">
        <v>1087</v>
      </c>
      <c r="D45" s="12" t="str">
        <f>VLOOKUP(C45,Entriesboys!$A$3:$E$314,2,FALSE)</f>
        <v>WILLIAM </v>
      </c>
      <c r="E45" s="12" t="str">
        <f>VLOOKUP(C45,Entriesboys!$A$3:$E$314,3,FALSE)</f>
        <v>KEMSLEY</v>
      </c>
      <c r="F45" s="12" t="str">
        <f>VLOOKUP(C45,Entriesboys!$A$3:$E$314,4,FALSE)</f>
        <v>GREY HOUSE SCHOOL</v>
      </c>
      <c r="G45" s="26">
        <v>13.35</v>
      </c>
    </row>
    <row r="46" spans="1:7" ht="12.75">
      <c r="A46" s="1">
        <v>45</v>
      </c>
      <c r="B46" s="12" t="str">
        <f>VLOOKUP(C46,Entriesboys!$A$3:$E$314,5,FALSE)</f>
        <v>U11 boys</v>
      </c>
      <c r="C46" s="22">
        <v>456</v>
      </c>
      <c r="D46" s="12" t="str">
        <f>VLOOKUP(C46,Entriesboys!$A$3:$E$314,2,FALSE)</f>
        <v>SEAN </v>
      </c>
      <c r="E46" s="12" t="str">
        <f>VLOOKUP(C46,Entriesboys!$A$3:$E$314,3,FALSE)</f>
        <v>CRONIN</v>
      </c>
      <c r="F46" s="12" t="str">
        <f>VLOOKUP(C46,Entriesboys!$A$3:$E$314,4,FALSE)</f>
        <v>FLEET &amp; CROOKHAM</v>
      </c>
      <c r="G46" s="26">
        <v>14.06</v>
      </c>
    </row>
    <row r="47" spans="1:7" ht="12.75">
      <c r="A47" s="1">
        <v>46</v>
      </c>
      <c r="B47" s="12" t="str">
        <f>VLOOKUP(C47,Entriesboys!$A$3:$E$314,5,FALSE)</f>
        <v>U11 boys</v>
      </c>
      <c r="C47" s="22">
        <v>458</v>
      </c>
      <c r="D47" s="12" t="str">
        <f>VLOOKUP(C47,Entriesboys!$A$3:$E$314,2,FALSE)</f>
        <v>AARON</v>
      </c>
      <c r="E47" s="12" t="str">
        <f>VLOOKUP(C47,Entriesboys!$A$3:$E$314,3,FALSE)</f>
        <v>DUNCAN</v>
      </c>
      <c r="F47" s="12" t="str">
        <f>VLOOKUP(C47,Entriesboys!$A$3:$E$314,4,FALSE)</f>
        <v>FLEET &amp; CROOKHAM</v>
      </c>
      <c r="G47" s="26">
        <v>14.08</v>
      </c>
    </row>
    <row r="48" spans="1:7" ht="12.75">
      <c r="A48" s="1">
        <v>47</v>
      </c>
      <c r="B48" s="12" t="str">
        <f>VLOOKUP(C48,Entriesboys!$A$3:$E$314,5,FALSE)</f>
        <v>U11 boys</v>
      </c>
      <c r="C48" s="24">
        <v>860</v>
      </c>
      <c r="D48" s="12" t="str">
        <f>VLOOKUP(C48,Entriesboys!$A$3:$E$314,2,FALSE)</f>
        <v>SAM </v>
      </c>
      <c r="E48" s="12" t="str">
        <f>VLOOKUP(C48,Entriesboys!$A$3:$E$314,3,FALSE)</f>
        <v>BISHOP</v>
      </c>
      <c r="F48" s="12" t="str">
        <f>VLOOKUP(C48,Entriesboys!$A$3:$E$314,4,FALSE)</f>
        <v>WOKING</v>
      </c>
      <c r="G48" s="26">
        <v>14.28</v>
      </c>
    </row>
    <row r="49" spans="1:7" ht="12.75">
      <c r="A49" s="1">
        <v>48</v>
      </c>
      <c r="B49" s="12" t="str">
        <f>VLOOKUP(C49,Entriesboys!$A$3:$E$314,5,FALSE)</f>
        <v>U11 boys</v>
      </c>
      <c r="C49" s="22">
        <v>1074</v>
      </c>
      <c r="D49" s="12" t="str">
        <f>VLOOKUP(C49,Entriesboys!$A$3:$E$314,2,FALSE)</f>
        <v>ETHAN</v>
      </c>
      <c r="E49" s="12" t="str">
        <f>VLOOKUP(C49,Entriesboys!$A$3:$E$314,3,FALSE)</f>
        <v>de LANDRO</v>
      </c>
      <c r="F49" s="12" t="str">
        <f>VLOOKUP(C49,Entriesboys!$A$3:$E$314,4,FALSE)</f>
        <v>GREY HOUSE SCHOOL</v>
      </c>
      <c r="G49" s="26">
        <v>14.3</v>
      </c>
    </row>
    <row r="50" spans="1:7" ht="12.75">
      <c r="A50" s="1">
        <v>49</v>
      </c>
      <c r="B50" s="12" t="str">
        <f>VLOOKUP(C50,Entriesboys!$A$3:$E$314,5,FALSE)</f>
        <v>U11 boys</v>
      </c>
      <c r="C50" s="24">
        <v>1082</v>
      </c>
      <c r="D50" s="12" t="str">
        <f>VLOOKUP(C50,Entriesboys!$A$3:$E$314,2,FALSE)</f>
        <v>THOMAS</v>
      </c>
      <c r="E50" s="12" t="str">
        <f>VLOOKUP(C50,Entriesboys!$A$3:$E$314,3,FALSE)</f>
        <v>OVERTON</v>
      </c>
      <c r="F50" s="12" t="str">
        <f>VLOOKUP(C50,Entriesboys!$A$3:$E$314,4,FALSE)</f>
        <v>GREY HOUSE SCHOOL</v>
      </c>
      <c r="G50" s="26">
        <v>14.39</v>
      </c>
    </row>
    <row r="51" spans="1:7" ht="12.75">
      <c r="A51" s="1">
        <v>50</v>
      </c>
      <c r="B51" s="12" t="str">
        <f>VLOOKUP(C51,Entriesboys!$A$3:$E$314,5,FALSE)</f>
        <v>U11 boys</v>
      </c>
      <c r="C51" s="22">
        <v>985</v>
      </c>
      <c r="D51" s="12" t="str">
        <f>VLOOKUP(C51,Entriesboys!$A$3:$E$314,2,FALSE)</f>
        <v>MATTHEW</v>
      </c>
      <c r="E51" s="12" t="str">
        <f>VLOOKUP(C51,Entriesboys!$A$3:$E$314,3,FALSE)</f>
        <v>MURNAGHAN</v>
      </c>
      <c r="F51" s="12" t="str">
        <f>VLOOKUP(C51,Entriesboys!$A$3:$E$314,4,FALSE)</f>
        <v>CRAWLEY RIDGE SCHOOL</v>
      </c>
      <c r="G51" s="26">
        <v>14.56</v>
      </c>
    </row>
    <row r="52" spans="1:7" ht="12.75">
      <c r="A52" s="1">
        <v>51</v>
      </c>
      <c r="B52" s="12" t="str">
        <f>VLOOKUP(C52,Entriesboys!$A$3:$E$314,5,FALSE)</f>
        <v>U11 boys</v>
      </c>
      <c r="C52" s="22">
        <v>156</v>
      </c>
      <c r="D52" s="12" t="str">
        <f>VLOOKUP(C52,Entriesboys!$A$3:$E$314,2,FALSE)</f>
        <v>AARON</v>
      </c>
      <c r="E52" s="12" t="str">
        <f>VLOOKUP(C52,Entriesboys!$A$3:$E$314,3,FALSE)</f>
        <v>OGBUEHI</v>
      </c>
      <c r="F52" s="12" t="str">
        <f>VLOOKUP(C52,Entriesboys!$A$3:$E$314,4,FALSE)</f>
        <v>BASINGSTOKE</v>
      </c>
      <c r="G52" s="26">
        <v>15.08</v>
      </c>
    </row>
    <row r="53" spans="1:7" ht="12.75">
      <c r="A53" s="1">
        <v>52</v>
      </c>
      <c r="B53" s="12" t="str">
        <f>VLOOKUP(C53,Entriesboys!$A$3:$E$314,5,FALSE)</f>
        <v>U11 boys</v>
      </c>
      <c r="C53" s="24">
        <v>151</v>
      </c>
      <c r="D53" s="12" t="str">
        <f>VLOOKUP(C53,Entriesboys!$A$3:$E$314,2,FALSE)</f>
        <v>LARS</v>
      </c>
      <c r="E53" s="12" t="str">
        <f>VLOOKUP(C53,Entriesboys!$A$3:$E$314,3,FALSE)</f>
        <v>SMALLBONE</v>
      </c>
      <c r="F53" s="12" t="str">
        <f>VLOOKUP(C53,Entriesboys!$A$3:$E$314,4,FALSE)</f>
        <v>BASINGSTOKE</v>
      </c>
      <c r="G53" s="26">
        <v>15.4</v>
      </c>
    </row>
    <row r="54" spans="1:7" ht="12.75">
      <c r="A54" s="1">
        <v>53</v>
      </c>
      <c r="B54" s="12" t="str">
        <f>VLOOKUP(C54,Entriesboys!$A$3:$E$314,5,FALSE)</f>
        <v>U11 boys</v>
      </c>
      <c r="C54" s="22">
        <v>468</v>
      </c>
      <c r="D54" s="12" t="str">
        <f>VLOOKUP(C54,Entriesboys!$A$3:$E$314,2,FALSE)</f>
        <v>RYAN</v>
      </c>
      <c r="E54" s="12" t="str">
        <f>VLOOKUP(C54,Entriesboys!$A$3:$E$314,3,FALSE)</f>
        <v>POWELL</v>
      </c>
      <c r="F54" s="12" t="str">
        <f>VLOOKUP(C54,Entriesboys!$A$3:$E$314,4,FALSE)</f>
        <v>FLEET &amp; CROOKHAM</v>
      </c>
      <c r="G54" s="26">
        <v>16.02</v>
      </c>
    </row>
    <row r="55" spans="1:7" ht="12.75">
      <c r="A55" s="1">
        <v>54</v>
      </c>
      <c r="B55" s="12" t="str">
        <f>VLOOKUP(C55,Entriesboys!$A$3:$E$314,5,FALSE)</f>
        <v>U11 boys</v>
      </c>
      <c r="C55" s="24">
        <v>1073</v>
      </c>
      <c r="D55" s="12" t="str">
        <f>VLOOKUP(C55,Entriesboys!$A$3:$E$314,2,FALSE)</f>
        <v>MAX</v>
      </c>
      <c r="E55" s="12" t="str">
        <f>VLOOKUP(C55,Entriesboys!$A$3:$E$314,3,FALSE)</f>
        <v>DALLOZ</v>
      </c>
      <c r="F55" s="12" t="str">
        <f>VLOOKUP(C55,Entriesboys!$A$3:$E$314,4,FALSE)</f>
        <v>GREY HOUSE SCHOOL</v>
      </c>
      <c r="G55" s="26">
        <v>16.14</v>
      </c>
    </row>
    <row r="56" spans="3:7" ht="12.75">
      <c r="C56" s="60"/>
      <c r="D56" s="60"/>
      <c r="E56" s="60"/>
      <c r="F56" s="60"/>
      <c r="G56" s="60"/>
    </row>
    <row r="57" spans="1:7" ht="12.75">
      <c r="A57" s="21" t="s">
        <v>728</v>
      </c>
      <c r="C57" s="21"/>
      <c r="G57" s="21"/>
    </row>
    <row r="58" spans="1:7" ht="12.75">
      <c r="A58" s="21" t="s">
        <v>730</v>
      </c>
      <c r="C58" s="21"/>
      <c r="D58" s="21" t="s">
        <v>731</v>
      </c>
      <c r="E58" s="21" t="s">
        <v>732</v>
      </c>
      <c r="G58" s="21"/>
    </row>
    <row r="59" spans="1:7" ht="12.75">
      <c r="A59" s="59">
        <v>1</v>
      </c>
      <c r="C59" s="60" t="s">
        <v>936</v>
      </c>
      <c r="D59" s="82">
        <v>17</v>
      </c>
      <c r="E59" s="60" t="s">
        <v>277</v>
      </c>
      <c r="F59" s="60"/>
      <c r="G59" s="62" t="s">
        <v>875</v>
      </c>
    </row>
    <row r="60" spans="1:7" ht="12.75">
      <c r="A60" s="21">
        <v>2</v>
      </c>
      <c r="C60" s="60" t="s">
        <v>937</v>
      </c>
      <c r="D60" s="82">
        <v>31</v>
      </c>
      <c r="E60" s="60" t="s">
        <v>298</v>
      </c>
      <c r="F60" s="60"/>
      <c r="G60" s="62" t="s">
        <v>875</v>
      </c>
    </row>
    <row r="61" spans="1:7" ht="12.75">
      <c r="A61" s="59">
        <v>3</v>
      </c>
      <c r="C61" s="60" t="s">
        <v>938</v>
      </c>
      <c r="D61" s="82">
        <v>83</v>
      </c>
      <c r="E61" s="60" t="s">
        <v>734</v>
      </c>
      <c r="F61" s="60"/>
      <c r="G61" s="62" t="s">
        <v>875</v>
      </c>
    </row>
    <row r="62" spans="1:7" ht="12.75">
      <c r="A62" s="21">
        <v>4</v>
      </c>
      <c r="C62" s="60" t="s">
        <v>957</v>
      </c>
      <c r="D62" s="82">
        <v>97</v>
      </c>
      <c r="E62" s="60" t="s">
        <v>369</v>
      </c>
      <c r="F62" s="60"/>
      <c r="G62" s="62" t="s">
        <v>875</v>
      </c>
    </row>
    <row r="63" spans="1:7" ht="12.75">
      <c r="A63" s="21">
        <v>5</v>
      </c>
      <c r="C63" s="60" t="s">
        <v>958</v>
      </c>
      <c r="D63" s="82">
        <v>127</v>
      </c>
      <c r="E63" s="60" t="s">
        <v>853</v>
      </c>
      <c r="F63" s="60"/>
      <c r="G63" s="62" t="s">
        <v>875</v>
      </c>
    </row>
    <row r="64" spans="1:7" ht="12.75">
      <c r="A64" s="21">
        <v>6</v>
      </c>
      <c r="C64" s="60" t="s">
        <v>959</v>
      </c>
      <c r="D64" s="82">
        <v>144</v>
      </c>
      <c r="E64" s="60" t="s">
        <v>735</v>
      </c>
      <c r="F64" s="60"/>
      <c r="G64" s="62" t="s">
        <v>875</v>
      </c>
    </row>
    <row r="65" spans="1:7" ht="12.75">
      <c r="A65" s="21">
        <v>7</v>
      </c>
      <c r="C65" s="60" t="s">
        <v>960</v>
      </c>
      <c r="D65" s="82">
        <v>148</v>
      </c>
      <c r="E65" s="60" t="s">
        <v>511</v>
      </c>
      <c r="F65" s="60"/>
      <c r="G65" s="62" t="s">
        <v>875</v>
      </c>
    </row>
    <row r="66" spans="1:7" ht="12.75">
      <c r="A66" s="21">
        <v>8</v>
      </c>
      <c r="C66" s="60" t="s">
        <v>981</v>
      </c>
      <c r="D66" s="82">
        <v>97</v>
      </c>
      <c r="E66" s="60" t="s">
        <v>115</v>
      </c>
      <c r="F66" s="60"/>
      <c r="G66" s="62">
        <v>3</v>
      </c>
    </row>
    <row r="67" spans="1:7" ht="12.75">
      <c r="A67" s="21">
        <v>9</v>
      </c>
      <c r="C67" s="60" t="s">
        <v>982</v>
      </c>
      <c r="D67" s="82">
        <v>144</v>
      </c>
      <c r="E67" s="60" t="s">
        <v>426</v>
      </c>
      <c r="F67" s="60"/>
      <c r="G67" s="62">
        <v>2</v>
      </c>
    </row>
    <row r="68" spans="1:7" ht="12.75">
      <c r="A68" s="21">
        <v>10</v>
      </c>
      <c r="C68" s="60" t="s">
        <v>983</v>
      </c>
      <c r="D68" s="82">
        <v>182</v>
      </c>
      <c r="E68" s="60" t="s">
        <v>736</v>
      </c>
      <c r="F68" s="60"/>
      <c r="G68" s="62">
        <v>1</v>
      </c>
    </row>
    <row r="69" spans="1:7" ht="12.75">
      <c r="A69" s="21">
        <v>11</v>
      </c>
      <c r="C69" s="60" t="s">
        <v>984</v>
      </c>
      <c r="D69" s="82">
        <v>212</v>
      </c>
      <c r="E69" s="60" t="s">
        <v>436</v>
      </c>
      <c r="F69" s="60"/>
      <c r="G69" s="62">
        <v>1</v>
      </c>
    </row>
    <row r="70" spans="3:7" ht="12.75">
      <c r="C70" s="60"/>
      <c r="D70" s="60"/>
      <c r="E70" s="60"/>
      <c r="F70" s="60"/>
      <c r="G70" s="60"/>
    </row>
    <row r="71" spans="3:7" ht="12.75">
      <c r="C71" s="60"/>
      <c r="D71" s="60"/>
      <c r="E71" s="60"/>
      <c r="F71" s="60"/>
      <c r="G71" s="60"/>
    </row>
    <row r="72" spans="3:7" ht="12.75">
      <c r="C72" s="60"/>
      <c r="D72" s="60"/>
      <c r="E72" s="60"/>
      <c r="F72" s="60"/>
      <c r="G72" s="60"/>
    </row>
    <row r="73" spans="3:7" ht="12.75">
      <c r="C73" s="60"/>
      <c r="D73" s="60"/>
      <c r="E73" s="60"/>
      <c r="F73" s="60"/>
      <c r="G73" s="60"/>
    </row>
    <row r="74" spans="3:7" ht="12.75">
      <c r="C74" s="60"/>
      <c r="D74" s="60"/>
      <c r="E74" s="60"/>
      <c r="F74" s="60"/>
      <c r="G74" s="60"/>
    </row>
    <row r="75" spans="3:7" ht="12.75">
      <c r="C75" s="60"/>
      <c r="D75" s="60"/>
      <c r="E75" s="60"/>
      <c r="F75" s="60"/>
      <c r="G75" s="60"/>
    </row>
    <row r="76" spans="3:7" ht="12.75">
      <c r="C76" s="60"/>
      <c r="D76" s="60"/>
      <c r="E76" s="60"/>
      <c r="F76" s="60"/>
      <c r="G76" s="60"/>
    </row>
    <row r="77" spans="3:7" ht="12.75">
      <c r="C77" s="60"/>
      <c r="D77" s="60"/>
      <c r="E77" s="60"/>
      <c r="F77" s="60"/>
      <c r="G77" s="60"/>
    </row>
    <row r="78" spans="3:7" ht="12.75">
      <c r="C78" s="60"/>
      <c r="D78" s="60"/>
      <c r="E78" s="60"/>
      <c r="F78" s="60"/>
      <c r="G78" s="60"/>
    </row>
    <row r="79" spans="3:7" ht="12.75">
      <c r="C79" s="60"/>
      <c r="D79" s="60"/>
      <c r="E79" s="60"/>
      <c r="F79" s="60"/>
      <c r="G79" s="60"/>
    </row>
    <row r="80" spans="3:7" ht="12.75">
      <c r="C80" s="60"/>
      <c r="D80" s="60"/>
      <c r="E80" s="60"/>
      <c r="F80" s="60"/>
      <c r="G80" s="60"/>
    </row>
    <row r="81" spans="3:7" ht="12.75">
      <c r="C81" s="60"/>
      <c r="D81" s="60"/>
      <c r="E81" s="60"/>
      <c r="F81" s="60"/>
      <c r="G81" s="60"/>
    </row>
    <row r="82" spans="3:7" ht="12.75">
      <c r="C82" s="60"/>
      <c r="D82" s="60"/>
      <c r="E82" s="60"/>
      <c r="F82" s="60"/>
      <c r="G82" s="60"/>
    </row>
    <row r="83" spans="3:7" ht="12.75">
      <c r="C83" s="60"/>
      <c r="D83" s="60"/>
      <c r="E83" s="60"/>
      <c r="F83" s="60"/>
      <c r="G83" s="60"/>
    </row>
    <row r="84" spans="3:7" ht="12.75">
      <c r="C84" s="60"/>
      <c r="D84" s="60"/>
      <c r="E84" s="60"/>
      <c r="F84" s="60"/>
      <c r="G84" s="60"/>
    </row>
    <row r="85" spans="3:7" ht="12.75">
      <c r="C85" s="60"/>
      <c r="D85" s="60"/>
      <c r="E85" s="60"/>
      <c r="F85" s="60"/>
      <c r="G85" s="60"/>
    </row>
    <row r="86" spans="3:7" ht="12.75">
      <c r="C86" s="60"/>
      <c r="D86" s="60"/>
      <c r="E86" s="60"/>
      <c r="F86" s="60"/>
      <c r="G86" s="60"/>
    </row>
    <row r="87" spans="3:7" ht="12.75">
      <c r="C87" s="60"/>
      <c r="D87" s="60"/>
      <c r="E87" s="60"/>
      <c r="F87" s="60"/>
      <c r="G87" s="60"/>
    </row>
    <row r="88" spans="3:7" ht="12.75">
      <c r="C88" s="60"/>
      <c r="D88" s="60"/>
      <c r="E88" s="60"/>
      <c r="F88" s="60"/>
      <c r="G88" s="60"/>
    </row>
    <row r="89" spans="3:7" ht="12.75">
      <c r="C89" s="60"/>
      <c r="D89" s="60"/>
      <c r="E89" s="60"/>
      <c r="F89" s="60"/>
      <c r="G89" s="60"/>
    </row>
  </sheetData>
  <printOptions/>
  <pageMargins left="0.29" right="0.75" top="1" bottom="1" header="0.5" footer="0.5"/>
  <pageSetup horizontalDpi="300" verticalDpi="300" orientation="portrait" paperSize="9" r:id="rId1"/>
  <headerFooter alignWithMargins="0">
    <oddHeader>&amp;LMATCH 4 - 4.3.12&amp;CNEWBURY BORDER LEAGUE 2011 - 2012&amp;RUNDER 11 BOYS 
amended version 1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6">
      <selection activeCell="E35" sqref="E35"/>
    </sheetView>
  </sheetViews>
  <sheetFormatPr defaultColWidth="9.140625" defaultRowHeight="12.75"/>
  <cols>
    <col min="1" max="2" width="9.140625" style="21" customWidth="1"/>
    <col min="3" max="3" width="11.8515625" style="33" customWidth="1"/>
    <col min="4" max="4" width="11.8515625" style="21" customWidth="1"/>
    <col min="5" max="5" width="17.421875" style="21" customWidth="1"/>
    <col min="6" max="6" width="25.8515625" style="21" customWidth="1"/>
    <col min="7" max="7" width="9.140625" style="33" customWidth="1"/>
    <col min="8" max="16384" width="9.140625" style="21" customWidth="1"/>
  </cols>
  <sheetData>
    <row r="1" spans="1:7" ht="25.5">
      <c r="A1" s="15" t="s">
        <v>5</v>
      </c>
      <c r="B1" s="13" t="s">
        <v>17</v>
      </c>
      <c r="C1" s="31" t="s">
        <v>3</v>
      </c>
      <c r="D1" s="9" t="s">
        <v>0</v>
      </c>
      <c r="E1" s="9" t="s">
        <v>1</v>
      </c>
      <c r="F1" s="9" t="s">
        <v>2</v>
      </c>
      <c r="G1" s="32" t="s">
        <v>4</v>
      </c>
    </row>
    <row r="2" spans="1:7" ht="12.75">
      <c r="A2" s="1">
        <v>1</v>
      </c>
      <c r="B2" s="12" t="str">
        <f>VLOOKUP(C2,Entriesboys!$A$3:$E$314,5,FALSE)</f>
        <v>U13 boys</v>
      </c>
      <c r="C2" s="22">
        <v>82</v>
      </c>
      <c r="D2" s="12" t="str">
        <f>VLOOKUP(C2,Entriesboys!$A$3:$E$314,2,FALSE)</f>
        <v>JACK</v>
      </c>
      <c r="E2" s="12" t="str">
        <f>VLOOKUP(C2,Entriesboys!$A$3:$E$314,3,FALSE)</f>
        <v>BOSWELL</v>
      </c>
      <c r="F2" s="12" t="str">
        <f>VLOOKUP(C2,Entriesboys!$A$3:$E$314,4,FALSE)</f>
        <v>AFD</v>
      </c>
      <c r="G2" s="26">
        <v>10.4</v>
      </c>
    </row>
    <row r="3" spans="1:7" ht="12.75">
      <c r="A3" s="1">
        <v>2</v>
      </c>
      <c r="B3" s="12" t="str">
        <f>VLOOKUP(C3,Entriesboys!$A$3:$E$314,5,FALSE)</f>
        <v>U13 boys</v>
      </c>
      <c r="C3" s="22">
        <v>171</v>
      </c>
      <c r="D3" s="12" t="str">
        <f>VLOOKUP(C3,Entriesboys!$A$3:$E$314,2,FALSE)</f>
        <v>ROSS</v>
      </c>
      <c r="E3" s="12" t="str">
        <f>VLOOKUP(C3,Entriesboys!$A$3:$E$314,3,FALSE)</f>
        <v>FRIAR</v>
      </c>
      <c r="F3" s="12" t="str">
        <f>VLOOKUP(C3,Entriesboys!$A$3:$E$314,4,FALSE)</f>
        <v>BASINGSTOKE</v>
      </c>
      <c r="G3" s="26">
        <v>11.16</v>
      </c>
    </row>
    <row r="4" spans="1:7" ht="12.75">
      <c r="A4" s="1">
        <v>3</v>
      </c>
      <c r="B4" s="12" t="str">
        <f>VLOOKUP(C4,Entriesboys!$A$3:$E$314,5,FALSE)</f>
        <v>U13 boys</v>
      </c>
      <c r="C4" s="22">
        <v>75</v>
      </c>
      <c r="D4" s="12" t="str">
        <f>VLOOKUP(C4,Entriesboys!$A$3:$E$314,2,FALSE)</f>
        <v>REECE</v>
      </c>
      <c r="E4" s="12" t="str">
        <f>VLOOKUP(C4,Entriesboys!$A$3:$E$314,3,FALSE)</f>
        <v>WEBBER</v>
      </c>
      <c r="F4" s="12" t="str">
        <f>VLOOKUP(C4,Entriesboys!$A$3:$E$314,4,FALSE)</f>
        <v>AFD</v>
      </c>
      <c r="G4" s="26">
        <v>11.29</v>
      </c>
    </row>
    <row r="5" spans="1:7" ht="12.75">
      <c r="A5" s="1">
        <v>4</v>
      </c>
      <c r="B5" s="12" t="str">
        <f>VLOOKUP(C5,Entriesboys!$A$3:$E$314,5,FALSE)</f>
        <v>U13 boys</v>
      </c>
      <c r="C5" s="22">
        <v>383</v>
      </c>
      <c r="D5" s="12" t="str">
        <f>VLOOKUP(C5,Entriesboys!$A$3:$E$314,2,FALSE)</f>
        <v>AIDEN</v>
      </c>
      <c r="E5" s="12" t="str">
        <f>VLOOKUP(C5,Entriesboys!$A$3:$E$314,3,FALSE)</f>
        <v>GRAINGER</v>
      </c>
      <c r="F5" s="12" t="str">
        <f>VLOOKUP(C5,Entriesboys!$A$3:$E$314,4,FALSE)</f>
        <v>CAMBERLEY</v>
      </c>
      <c r="G5" s="26">
        <v>11.39</v>
      </c>
    </row>
    <row r="6" spans="1:7" ht="12.75">
      <c r="A6" s="1">
        <v>5</v>
      </c>
      <c r="B6" s="12" t="str">
        <f>VLOOKUP(C6,Entriesboys!$A$3:$E$314,5,FALSE)</f>
        <v>U13 boys</v>
      </c>
      <c r="C6" s="22">
        <v>380</v>
      </c>
      <c r="D6" s="12" t="str">
        <f>VLOOKUP(C6,Entriesboys!$A$3:$E$314,2,FALSE)</f>
        <v>ROSS</v>
      </c>
      <c r="E6" s="12" t="str">
        <f>VLOOKUP(C6,Entriesboys!$A$3:$E$314,3,FALSE)</f>
        <v>MAXWELL</v>
      </c>
      <c r="F6" s="12" t="str">
        <f>VLOOKUP(C6,Entriesboys!$A$3:$E$314,4,FALSE)</f>
        <v>CAMBERLEY</v>
      </c>
      <c r="G6" s="26">
        <v>11.42</v>
      </c>
    </row>
    <row r="7" spans="1:7" ht="12.75">
      <c r="A7" s="1">
        <v>6</v>
      </c>
      <c r="B7" s="12" t="str">
        <f>VLOOKUP(C7,Entriesboys!$A$3:$E$314,5,FALSE)</f>
        <v>U13 boys</v>
      </c>
      <c r="C7" s="22">
        <v>162</v>
      </c>
      <c r="D7" s="12" t="str">
        <f>VLOOKUP(C7,Entriesboys!$A$3:$E$314,2,FALSE)</f>
        <v>HARRY</v>
      </c>
      <c r="E7" s="12" t="str">
        <f>VLOOKUP(C7,Entriesboys!$A$3:$E$314,3,FALSE)</f>
        <v>RICHARDSON</v>
      </c>
      <c r="F7" s="12" t="str">
        <f>VLOOKUP(C7,Entriesboys!$A$3:$E$314,4,FALSE)</f>
        <v>BASINGSTOKE</v>
      </c>
      <c r="G7" s="26">
        <v>11.58</v>
      </c>
    </row>
    <row r="8" spans="1:7" ht="12.75">
      <c r="A8" s="1">
        <v>7</v>
      </c>
      <c r="B8" s="12" t="str">
        <f>VLOOKUP(C8,Entriesboys!$A$3:$E$314,5,FALSE)</f>
        <v>U13 boys</v>
      </c>
      <c r="C8" s="22">
        <v>391</v>
      </c>
      <c r="D8" s="12" t="str">
        <f>VLOOKUP(C8,Entriesboys!$A$3:$E$314,2,FALSE)</f>
        <v>ALEX</v>
      </c>
      <c r="E8" s="12" t="str">
        <f>VLOOKUP(C8,Entriesboys!$A$3:$E$314,3,FALSE)</f>
        <v>RODRIGUES</v>
      </c>
      <c r="F8" s="12" t="str">
        <f>VLOOKUP(C8,Entriesboys!$A$3:$E$314,4,FALSE)</f>
        <v>CAMBERLEY</v>
      </c>
      <c r="G8" s="26">
        <v>12</v>
      </c>
    </row>
    <row r="9" spans="1:7" ht="12.75">
      <c r="A9" s="1">
        <v>8</v>
      </c>
      <c r="B9" s="12" t="str">
        <f>VLOOKUP(C9,Entriesboys!$A$3:$E$314,5,FALSE)</f>
        <v>U13 boys</v>
      </c>
      <c r="C9" s="24">
        <v>760</v>
      </c>
      <c r="D9" s="12" t="str">
        <f>VLOOKUP(C9,Entriesboys!$A$3:$E$314,2,FALSE)</f>
        <v>SAMUEL</v>
      </c>
      <c r="E9" s="12" t="str">
        <f>VLOOKUP(C9,Entriesboys!$A$3:$E$314,3,FALSE)</f>
        <v>CHEESMAN</v>
      </c>
      <c r="F9" s="12" t="str">
        <f>VLOOKUP(C9,Entriesboys!$A$3:$E$314,4,FALSE)</f>
        <v>GUILDFORD &amp; GODALMING</v>
      </c>
      <c r="G9" s="26">
        <v>12.02</v>
      </c>
    </row>
    <row r="10" spans="1:7" ht="12.75">
      <c r="A10" s="1">
        <v>9</v>
      </c>
      <c r="B10" s="12" t="str">
        <f>VLOOKUP(C10,Entriesboys!$A$3:$E$314,5,FALSE)</f>
        <v>U13 boys</v>
      </c>
      <c r="C10" s="22">
        <v>83</v>
      </c>
      <c r="D10" s="12" t="str">
        <f>VLOOKUP(C10,Entriesboys!$A$3:$E$314,2,FALSE)</f>
        <v>JAMES</v>
      </c>
      <c r="E10" s="12" t="str">
        <f>VLOOKUP(C10,Entriesboys!$A$3:$E$314,3,FALSE)</f>
        <v>HIER</v>
      </c>
      <c r="F10" s="12" t="str">
        <f>VLOOKUP(C10,Entriesboys!$A$3:$E$314,4,FALSE)</f>
        <v>AFD</v>
      </c>
      <c r="G10" s="26">
        <v>12.04</v>
      </c>
    </row>
    <row r="11" spans="1:7" ht="12.75">
      <c r="A11" s="22" t="s">
        <v>944</v>
      </c>
      <c r="B11" s="74" t="str">
        <f>VLOOKUP(C11,Entriesboys!$A$3:$E$314,5,FALSE)</f>
        <v>U13 boys</v>
      </c>
      <c r="C11" s="24">
        <v>299</v>
      </c>
      <c r="D11" s="74" t="str">
        <f>VLOOKUP(C11,Entriesboys!$A$3:$E$314,2,FALSE)</f>
        <v>ETHAN</v>
      </c>
      <c r="E11" s="74" t="str">
        <f>VLOOKUP(C11,Entriesboys!$A$3:$E$314,3,FALSE)</f>
        <v>TATTERSALL</v>
      </c>
      <c r="F11" s="74" t="str">
        <f>VLOOKUP(C11,Entriesboys!$A$3:$E$314,4,FALSE)</f>
        <v>BRACKNELL (GUEST)</v>
      </c>
      <c r="G11" s="26">
        <v>12.1</v>
      </c>
    </row>
    <row r="12" spans="1:7" ht="12.75">
      <c r="A12" s="1">
        <v>10</v>
      </c>
      <c r="B12" s="12" t="str">
        <f>VLOOKUP(C12,Entriesboys!$A$3:$E$314,5,FALSE)</f>
        <v>U13 boys</v>
      </c>
      <c r="C12" s="24">
        <v>385</v>
      </c>
      <c r="D12" s="12" t="str">
        <f>VLOOKUP(C12,Entriesboys!$A$3:$E$314,2,FALSE)</f>
        <v>ALEXANDER</v>
      </c>
      <c r="E12" s="12" t="str">
        <f>VLOOKUP(C12,Entriesboys!$A$3:$E$314,3,FALSE)</f>
        <v>AUER</v>
      </c>
      <c r="F12" s="12" t="str">
        <f>VLOOKUP(C12,Entriesboys!$A$3:$E$314,4,FALSE)</f>
        <v>CAMBERLEY</v>
      </c>
      <c r="G12" s="26">
        <v>12.13</v>
      </c>
    </row>
    <row r="13" spans="1:7" ht="12.75">
      <c r="A13" s="1">
        <v>11</v>
      </c>
      <c r="B13" s="12" t="str">
        <f>VLOOKUP(C13,Entriesboys!$A$3:$E$314,5,FALSE)</f>
        <v>U13 boys</v>
      </c>
      <c r="C13" s="22">
        <v>880</v>
      </c>
      <c r="D13" s="12" t="str">
        <f>VLOOKUP(C13,Entriesboys!$A$3:$E$314,2,FALSE)</f>
        <v>MATTHEW</v>
      </c>
      <c r="E13" s="12" t="str">
        <f>VLOOKUP(C13,Entriesboys!$A$3:$E$314,3,FALSE)</f>
        <v>TOLEFREE</v>
      </c>
      <c r="F13" s="12" t="str">
        <f>VLOOKUP(C13,Entriesboys!$A$3:$E$314,4,FALSE)</f>
        <v>WOKING</v>
      </c>
      <c r="G13" s="26">
        <v>12.18</v>
      </c>
    </row>
    <row r="14" spans="1:7" ht="12.75">
      <c r="A14" s="1">
        <v>12</v>
      </c>
      <c r="B14" s="12" t="str">
        <f>VLOOKUP(C14,Entriesboys!$A$3:$E$314,5,FALSE)</f>
        <v>U13 boys</v>
      </c>
      <c r="C14" s="24">
        <v>285</v>
      </c>
      <c r="D14" s="12" t="str">
        <f>VLOOKUP(C14,Entriesboys!$A$3:$E$314,2,FALSE)</f>
        <v>JAMES</v>
      </c>
      <c r="E14" s="12" t="str">
        <f>VLOOKUP(C14,Entriesboys!$A$3:$E$314,3,FALSE)</f>
        <v>DALY</v>
      </c>
      <c r="F14" s="12" t="str">
        <f>VLOOKUP(C14,Entriesboys!$A$3:$E$314,4,FALSE)</f>
        <v>BRACKNELL</v>
      </c>
      <c r="G14" s="26">
        <v>12.2</v>
      </c>
    </row>
    <row r="15" spans="1:8" ht="12.75">
      <c r="A15" s="1">
        <v>13</v>
      </c>
      <c r="B15" s="12" t="str">
        <f>VLOOKUP(C15,Entriesboys!$A$3:$E$314,5,FALSE)</f>
        <v>U13 boys</v>
      </c>
      <c r="C15" s="22">
        <v>882</v>
      </c>
      <c r="D15" s="12" t="str">
        <f>VLOOKUP(C15,Entriesboys!$A$3:$E$314,2,FALSE)</f>
        <v>ROBERT</v>
      </c>
      <c r="E15" s="12" t="str">
        <f>VLOOKUP(C15,Entriesboys!$A$3:$E$314,3,FALSE)</f>
        <v>GREEN</v>
      </c>
      <c r="F15" s="12" t="str">
        <f>VLOOKUP(C15,Entriesboys!$A$3:$E$314,4,FALSE)</f>
        <v>WOKING</v>
      </c>
      <c r="G15" s="26">
        <v>12.27</v>
      </c>
      <c r="H15" s="29"/>
    </row>
    <row r="16" spans="1:7" ht="12.75">
      <c r="A16" s="1">
        <v>14</v>
      </c>
      <c r="B16" s="12" t="str">
        <f>VLOOKUP(C16,Entriesboys!$A$3:$E$314,5,FALSE)</f>
        <v>U13 boys</v>
      </c>
      <c r="C16" s="22">
        <v>293</v>
      </c>
      <c r="D16" s="12" t="str">
        <f>VLOOKUP(C16,Entriesboys!$A$3:$E$314,2,FALSE)</f>
        <v>DANIEL</v>
      </c>
      <c r="E16" s="12" t="str">
        <f>VLOOKUP(C16,Entriesboys!$A$3:$E$314,3,FALSE)</f>
        <v>BROGDEN</v>
      </c>
      <c r="F16" s="12" t="str">
        <f>VLOOKUP(C16,Entriesboys!$A$3:$E$314,4,FALSE)</f>
        <v>BRACKNELL</v>
      </c>
      <c r="G16" s="26">
        <v>12.33</v>
      </c>
    </row>
    <row r="17" spans="1:7" ht="12.75">
      <c r="A17" s="1">
        <v>15</v>
      </c>
      <c r="B17" s="12" t="str">
        <f>VLOOKUP(C17,Entriesboys!$A$3:$E$314,5,FALSE)</f>
        <v>U13 boys</v>
      </c>
      <c r="C17" s="24">
        <v>381</v>
      </c>
      <c r="D17" s="12" t="str">
        <f>VLOOKUP(C17,Entriesboys!$A$3:$E$314,2,FALSE)</f>
        <v>HALLAM</v>
      </c>
      <c r="E17" s="12" t="str">
        <f>VLOOKUP(C17,Entriesboys!$A$3:$E$314,3,FALSE)</f>
        <v>WEBB</v>
      </c>
      <c r="F17" s="12" t="str">
        <f>VLOOKUP(C17,Entriesboys!$A$3:$E$314,4,FALSE)</f>
        <v>CAMBERLEY</v>
      </c>
      <c r="G17" s="26">
        <v>12.38</v>
      </c>
    </row>
    <row r="18" spans="1:7" ht="12.75">
      <c r="A18" s="1">
        <v>16</v>
      </c>
      <c r="B18" s="12" t="str">
        <f>VLOOKUP(C18,Entriesboys!$A$3:$E$314,5,FALSE)</f>
        <v>U13 boys</v>
      </c>
      <c r="C18" s="24">
        <v>478</v>
      </c>
      <c r="D18" s="12" t="str">
        <f>VLOOKUP(C18,Entriesboys!$A$3:$E$314,2,FALSE)</f>
        <v>MATTHEW</v>
      </c>
      <c r="E18" s="12" t="str">
        <f>VLOOKUP(C18,Entriesboys!$A$3:$E$314,3,FALSE)</f>
        <v>FARMILOE</v>
      </c>
      <c r="F18" s="12" t="str">
        <f>VLOOKUP(C18,Entriesboys!$A$3:$E$314,4,FALSE)</f>
        <v>FLEET &amp; CROOKHAM</v>
      </c>
      <c r="G18" s="26">
        <v>12.4</v>
      </c>
    </row>
    <row r="19" spans="1:7" ht="12.75">
      <c r="A19" s="1">
        <v>17</v>
      </c>
      <c r="B19" s="12" t="str">
        <f>VLOOKUP(C19,Entriesboys!$A$3:$E$314,5,FALSE)</f>
        <v>U13 boys</v>
      </c>
      <c r="C19" s="22">
        <v>392</v>
      </c>
      <c r="D19" s="12" t="str">
        <f>VLOOKUP(C19,Entriesboys!$A$3:$E$314,2,FALSE)</f>
        <v>THOMAS</v>
      </c>
      <c r="E19" s="12" t="str">
        <f>VLOOKUP(C19,Entriesboys!$A$3:$E$314,3,FALSE)</f>
        <v>BARNETT</v>
      </c>
      <c r="F19" s="12" t="str">
        <f>VLOOKUP(C19,Entriesboys!$A$3:$E$314,4,FALSE)</f>
        <v>CAMBERLEY</v>
      </c>
      <c r="G19" s="26">
        <v>12.45</v>
      </c>
    </row>
    <row r="20" spans="1:7" ht="12.75">
      <c r="A20" s="1">
        <v>18</v>
      </c>
      <c r="B20" s="12" t="str">
        <f>VLOOKUP(C20,Entriesboys!$A$3:$E$314,5,FALSE)</f>
        <v>U13 boys</v>
      </c>
      <c r="C20" s="24">
        <v>476</v>
      </c>
      <c r="D20" s="12" t="str">
        <f>VLOOKUP(C20,Entriesboys!$A$3:$E$314,2,FALSE)</f>
        <v>DANNY</v>
      </c>
      <c r="E20" s="12" t="str">
        <f>VLOOKUP(C20,Entriesboys!$A$3:$E$314,3,FALSE)</f>
        <v>CRONIN</v>
      </c>
      <c r="F20" s="12" t="str">
        <f>VLOOKUP(C20,Entriesboys!$A$3:$E$314,4,FALSE)</f>
        <v>FLEET &amp; CROOKHAM</v>
      </c>
      <c r="G20" s="26">
        <v>12.48</v>
      </c>
    </row>
    <row r="21" spans="1:7" ht="12.75">
      <c r="A21" s="1">
        <v>19</v>
      </c>
      <c r="B21" s="12" t="str">
        <f>VLOOKUP(C21,Entriesboys!$A$3:$E$314,5,FALSE)</f>
        <v>U13 boys</v>
      </c>
      <c r="C21" s="22">
        <v>388</v>
      </c>
      <c r="D21" s="12" t="str">
        <f>VLOOKUP(C21,Entriesboys!$A$3:$E$314,2,FALSE)</f>
        <v>NATHAN</v>
      </c>
      <c r="E21" s="12" t="str">
        <f>VLOOKUP(C21,Entriesboys!$A$3:$E$314,3,FALSE)</f>
        <v>HEARD</v>
      </c>
      <c r="F21" s="12" t="str">
        <f>VLOOKUP(C21,Entriesboys!$A$3:$E$314,4,FALSE)</f>
        <v>CAMBERLEY</v>
      </c>
      <c r="G21" s="26">
        <v>12.51</v>
      </c>
    </row>
    <row r="22" spans="1:7" ht="12.75">
      <c r="A22" s="1">
        <v>20</v>
      </c>
      <c r="B22" s="12" t="str">
        <f>VLOOKUP(C22,Entriesboys!$A$3:$E$314,5,FALSE)</f>
        <v>U13 boys</v>
      </c>
      <c r="C22" s="24">
        <v>481</v>
      </c>
      <c r="D22" s="12" t="str">
        <f>VLOOKUP(C22,Entriesboys!$A$3:$E$314,2,FALSE)</f>
        <v>BRENDAN</v>
      </c>
      <c r="E22" s="12" t="str">
        <f>VLOOKUP(C22,Entriesboys!$A$3:$E$314,3,FALSE)</f>
        <v>GEOGHEGAN</v>
      </c>
      <c r="F22" s="12" t="str">
        <f>VLOOKUP(C22,Entriesboys!$A$3:$E$314,4,FALSE)</f>
        <v>FLEET &amp; CROOKHAM</v>
      </c>
      <c r="G22" s="26">
        <v>12.58</v>
      </c>
    </row>
    <row r="23" spans="1:7" ht="12.75">
      <c r="A23" s="1">
        <v>21</v>
      </c>
      <c r="B23" s="12" t="str">
        <f>VLOOKUP(C23,Entriesboys!$A$3:$E$314,5,FALSE)</f>
        <v>U13 boys</v>
      </c>
      <c r="C23" s="22">
        <v>477</v>
      </c>
      <c r="D23" s="12" t="str">
        <f>VLOOKUP(C23,Entriesboys!$A$3:$E$314,2,FALSE)</f>
        <v>JAKE</v>
      </c>
      <c r="E23" s="12" t="str">
        <f>VLOOKUP(C23,Entriesboys!$A$3:$E$314,3,FALSE)</f>
        <v>CVETKOVIC</v>
      </c>
      <c r="F23" s="12" t="str">
        <f>VLOOKUP(C23,Entriesboys!$A$3:$E$314,4,FALSE)</f>
        <v>FLEET &amp; CROOKHAM</v>
      </c>
      <c r="G23" s="26">
        <v>13.17</v>
      </c>
    </row>
    <row r="24" spans="1:7" ht="12.75">
      <c r="A24" s="1">
        <v>22</v>
      </c>
      <c r="B24" s="12" t="str">
        <f>VLOOKUP(C24,Entriesboys!$A$3:$E$314,5,FALSE)</f>
        <v>U13 boys</v>
      </c>
      <c r="C24" s="24">
        <v>169</v>
      </c>
      <c r="D24" s="12" t="str">
        <f>VLOOKUP(C24,Entriesboys!$A$3:$E$314,2,FALSE)</f>
        <v>LEWIS</v>
      </c>
      <c r="E24" s="12" t="str">
        <f>VLOOKUP(C24,Entriesboys!$A$3:$E$314,3,FALSE)</f>
        <v>RUFFLE</v>
      </c>
      <c r="F24" s="12" t="str">
        <f>VLOOKUP(C24,Entriesboys!$A$3:$E$314,4,FALSE)</f>
        <v>BASINGSTOKE</v>
      </c>
      <c r="G24" s="26">
        <v>13.34</v>
      </c>
    </row>
    <row r="25" spans="1:7" ht="12.75">
      <c r="A25" s="1">
        <v>23</v>
      </c>
      <c r="B25" s="12" t="str">
        <f>VLOOKUP(C25,Entriesboys!$A$3:$E$314,5,FALSE)</f>
        <v>U13 boys</v>
      </c>
      <c r="C25" s="22">
        <v>78</v>
      </c>
      <c r="D25" s="12" t="str">
        <f>VLOOKUP(C25,Entriesboys!$A$3:$E$314,2,FALSE)</f>
        <v>MAXWELL</v>
      </c>
      <c r="E25" s="12" t="str">
        <f>VLOOKUP(C25,Entriesboys!$A$3:$E$314,3,FALSE)</f>
        <v>BINFIELD</v>
      </c>
      <c r="F25" s="12" t="str">
        <f>VLOOKUP(C25,Entriesboys!$A$3:$E$314,4,FALSE)</f>
        <v>AFD</v>
      </c>
      <c r="G25" s="26">
        <v>13.35</v>
      </c>
    </row>
    <row r="26" spans="1:7" ht="12.75">
      <c r="A26" s="1">
        <v>24</v>
      </c>
      <c r="B26" s="12" t="str">
        <f>VLOOKUP(C26,Entriesboys!$A$3:$E$314,5,FALSE)</f>
        <v>U13 boys</v>
      </c>
      <c r="C26" s="22">
        <v>76</v>
      </c>
      <c r="D26" s="12" t="str">
        <f>VLOOKUP(C26,Entriesboys!$A$3:$E$314,2,FALSE)</f>
        <v>TOM</v>
      </c>
      <c r="E26" s="12" t="str">
        <f>VLOOKUP(C26,Entriesboys!$A$3:$E$314,3,FALSE)</f>
        <v>POTTER</v>
      </c>
      <c r="F26" s="12" t="str">
        <f>VLOOKUP(C26,Entriesboys!$A$3:$E$314,4,FALSE)</f>
        <v>AFD</v>
      </c>
      <c r="G26" s="26">
        <v>13.36</v>
      </c>
    </row>
    <row r="27" spans="1:7" ht="12.75">
      <c r="A27" s="1">
        <v>25</v>
      </c>
      <c r="B27" s="12" t="str">
        <f>VLOOKUP(C27,Entriesboys!$A$3:$E$314,5,FALSE)</f>
        <v>U13 boys</v>
      </c>
      <c r="C27" s="24">
        <v>389</v>
      </c>
      <c r="D27" s="12" t="str">
        <f>VLOOKUP(C27,Entriesboys!$A$3:$E$314,2,FALSE)</f>
        <v>CONNOR</v>
      </c>
      <c r="E27" s="12" t="str">
        <f>VLOOKUP(C27,Entriesboys!$A$3:$E$314,3,FALSE)</f>
        <v>CURTIS</v>
      </c>
      <c r="F27" s="12" t="str">
        <f>VLOOKUP(C27,Entriesboys!$A$3:$E$314,4,FALSE)</f>
        <v>CAMBERLEY</v>
      </c>
      <c r="G27" s="26">
        <v>14.07</v>
      </c>
    </row>
    <row r="28" spans="1:7" ht="12.75">
      <c r="A28" s="1">
        <v>26</v>
      </c>
      <c r="B28" s="12" t="str">
        <f>VLOOKUP(C28,Entriesboys!$A$3:$E$314,5,FALSE)</f>
        <v>U13 boys</v>
      </c>
      <c r="C28" s="24">
        <v>486</v>
      </c>
      <c r="D28" s="12" t="str">
        <f>VLOOKUP(C28,Entriesboys!$A$3:$E$314,2,FALSE)</f>
        <v>MATTHEW</v>
      </c>
      <c r="E28" s="12" t="str">
        <f>VLOOKUP(C28,Entriesboys!$A$3:$E$314,3,FALSE)</f>
        <v>SWAN</v>
      </c>
      <c r="F28" s="12" t="str">
        <f>VLOOKUP(C28,Entriesboys!$A$3:$E$314,4,FALSE)</f>
        <v>FLEET &amp; CROOKHAM</v>
      </c>
      <c r="G28" s="26">
        <v>14.42</v>
      </c>
    </row>
    <row r="29" spans="1:7" ht="12.75">
      <c r="A29" s="1">
        <v>27</v>
      </c>
      <c r="B29" s="12" t="str">
        <f>VLOOKUP(C29,Entriesboys!$A$3:$E$314,5,FALSE)</f>
        <v>U13 boys</v>
      </c>
      <c r="C29" s="24">
        <v>164</v>
      </c>
      <c r="D29" s="12" t="str">
        <f>VLOOKUP(C29,Entriesboys!$A$3:$E$314,2,FALSE)</f>
        <v>MARCO</v>
      </c>
      <c r="E29" s="12" t="str">
        <f>VLOOKUP(C29,Entriesboys!$A$3:$E$314,3,FALSE)</f>
        <v>CHIOSSONE</v>
      </c>
      <c r="F29" s="12" t="str">
        <f>VLOOKUP(C29,Entriesboys!$A$3:$E$314,4,FALSE)</f>
        <v>BASINGSTOKE</v>
      </c>
      <c r="G29" s="26">
        <v>14.51</v>
      </c>
    </row>
    <row r="30" spans="1:7" ht="12.75">
      <c r="A30" s="1">
        <v>28</v>
      </c>
      <c r="B30" s="12" t="str">
        <f>VLOOKUP(C30,Entriesboys!$A$3:$E$314,5,FALSE)</f>
        <v>U13 boys</v>
      </c>
      <c r="C30" s="22">
        <v>480</v>
      </c>
      <c r="D30" s="12" t="str">
        <f>VLOOKUP(C30,Entriesboys!$A$3:$E$314,2,FALSE)</f>
        <v>PETER</v>
      </c>
      <c r="E30" s="12" t="str">
        <f>VLOOKUP(C30,Entriesboys!$A$3:$E$314,3,FALSE)</f>
        <v>FLEMING</v>
      </c>
      <c r="F30" s="12" t="str">
        <f>VLOOKUP(C30,Entriesboys!$A$3:$E$314,4,FALSE)</f>
        <v>FLEET &amp; CROOKHAM</v>
      </c>
      <c r="G30" s="26">
        <v>15.02</v>
      </c>
    </row>
    <row r="31" spans="1:7" ht="12.75">
      <c r="A31" s="1">
        <v>29</v>
      </c>
      <c r="B31" s="12" t="str">
        <f>VLOOKUP(C31,Entriesboys!$A$3:$E$314,5,FALSE)</f>
        <v>U13 boys</v>
      </c>
      <c r="C31" s="24">
        <v>474</v>
      </c>
      <c r="D31" s="12" t="str">
        <f>VLOOKUP(C31,Entriesboys!$A$3:$E$314,2,FALSE)</f>
        <v>THOMAS</v>
      </c>
      <c r="E31" s="12" t="str">
        <f>VLOOKUP(C31,Entriesboys!$A$3:$E$314,3,FALSE)</f>
        <v>BLACOW</v>
      </c>
      <c r="F31" s="12" t="str">
        <f>VLOOKUP(C31,Entriesboys!$A$3:$E$314,4,FALSE)</f>
        <v>FLEET &amp; CROOKHAM</v>
      </c>
      <c r="G31" s="26">
        <v>15.15</v>
      </c>
    </row>
    <row r="32" spans="1:7" ht="12.75">
      <c r="A32" s="1">
        <v>30</v>
      </c>
      <c r="B32" s="12" t="str">
        <f>VLOOKUP(C32,Entriesboys!$A$3:$E$314,5,FALSE)</f>
        <v>U13 boys</v>
      </c>
      <c r="C32" s="22">
        <v>390</v>
      </c>
      <c r="D32" s="12" t="str">
        <f>VLOOKUP(C32,Entriesboys!$A$3:$E$314,2,FALSE)</f>
        <v>CONOR</v>
      </c>
      <c r="E32" s="12" t="str">
        <f>VLOOKUP(C32,Entriesboys!$A$3:$E$314,3,FALSE)</f>
        <v>FURNESS</v>
      </c>
      <c r="F32" s="12" t="str">
        <f>VLOOKUP(C32,Entriesboys!$A$3:$E$314,4,FALSE)</f>
        <v>CAMBERLEY</v>
      </c>
      <c r="G32" s="26">
        <v>15.51</v>
      </c>
    </row>
    <row r="33" spans="1:7" ht="12.75">
      <c r="A33" s="1">
        <v>31</v>
      </c>
      <c r="B33" s="48" t="str">
        <f>VLOOKUP(C33,Entriesboys!$A$3:$E$314,5,FALSE)</f>
        <v>U13 boys</v>
      </c>
      <c r="C33" s="22">
        <v>379</v>
      </c>
      <c r="D33" s="48" t="str">
        <f>VLOOKUP(C33,Entriesboys!$A$3:$E$314,2,FALSE)</f>
        <v>OLIVER</v>
      </c>
      <c r="E33" s="85" t="str">
        <f>VLOOKUP(C33,Entriesboys!$A$3:$E$314,3,FALSE)</f>
        <v>DAVISON POLTLOCK</v>
      </c>
      <c r="F33" s="48" t="str">
        <f>VLOOKUP(C33,Entriesboys!$A$3:$E$314,4,FALSE)</f>
        <v>CAMBERLEY</v>
      </c>
      <c r="G33" s="26">
        <v>16.55</v>
      </c>
    </row>
    <row r="34" spans="1:7" ht="12.75">
      <c r="A34" s="1">
        <v>32</v>
      </c>
      <c r="B34" s="12" t="str">
        <f>VLOOKUP(C34,Entriesboys!$A$3:$E$314,5,FALSE)</f>
        <v>U13 boys</v>
      </c>
      <c r="C34" s="24">
        <v>81</v>
      </c>
      <c r="D34" s="12" t="str">
        <f>VLOOKUP(C34,Entriesboys!$A$3:$E$314,2,FALSE)</f>
        <v>NATHON</v>
      </c>
      <c r="E34" s="12" t="str">
        <f>VLOOKUP(C34,Entriesboys!$A$3:$E$314,3,FALSE)</f>
        <v>PANTONY</v>
      </c>
      <c r="F34" s="12" t="str">
        <f>VLOOKUP(C34,Entriesboys!$A$3:$E$314,4,FALSE)</f>
        <v>AFD</v>
      </c>
      <c r="G34" s="26">
        <v>16.59</v>
      </c>
    </row>
    <row r="35" spans="1:7" ht="12.75">
      <c r="A35" s="1">
        <v>33</v>
      </c>
      <c r="B35" s="12" t="str">
        <f>VLOOKUP(C35,Entriesboys!$A$3:$E$314,5,FALSE)</f>
        <v>U13 boys</v>
      </c>
      <c r="C35" s="24">
        <v>479</v>
      </c>
      <c r="D35" s="12" t="str">
        <f>VLOOKUP(C35,Entriesboys!$A$3:$E$314,2,FALSE)</f>
        <v>CIARAN</v>
      </c>
      <c r="E35" s="12" t="str">
        <f>VLOOKUP(C35,Entriesboys!$A$3:$E$314,3,FALSE)</f>
        <v>FARRELL</v>
      </c>
      <c r="F35" s="12" t="str">
        <f>VLOOKUP(C35,Entriesboys!$A$3:$E$314,4,FALSE)</f>
        <v>FLEET &amp; CROOKHAM</v>
      </c>
      <c r="G35" s="26">
        <v>17.13</v>
      </c>
    </row>
    <row r="36" spans="3:7" ht="12.75">
      <c r="C36" s="60"/>
      <c r="G36" s="60"/>
    </row>
    <row r="37" spans="1:7" ht="12.75">
      <c r="A37" s="21" t="s">
        <v>728</v>
      </c>
      <c r="C37" s="21"/>
      <c r="G37" s="21"/>
    </row>
    <row r="38" spans="1:7" ht="12.75">
      <c r="A38" s="21" t="s">
        <v>730</v>
      </c>
      <c r="C38" s="21"/>
      <c r="D38" s="21" t="s">
        <v>731</v>
      </c>
      <c r="E38" s="21" t="s">
        <v>732</v>
      </c>
      <c r="F38" s="21" t="s">
        <v>878</v>
      </c>
      <c r="G38" s="21"/>
    </row>
    <row r="39" spans="1:7" ht="12.75">
      <c r="A39" s="59">
        <v>1</v>
      </c>
      <c r="C39" s="60" t="s">
        <v>948</v>
      </c>
      <c r="D39" s="82">
        <v>26</v>
      </c>
      <c r="E39" s="60" t="s">
        <v>298</v>
      </c>
      <c r="F39" s="60"/>
      <c r="G39" s="62" t="s">
        <v>875</v>
      </c>
    </row>
    <row r="40" spans="1:7" ht="12.75">
      <c r="A40" s="59">
        <v>2</v>
      </c>
      <c r="C40" s="60" t="s">
        <v>949</v>
      </c>
      <c r="D40" s="82">
        <v>36</v>
      </c>
      <c r="E40" s="60" t="s">
        <v>115</v>
      </c>
      <c r="F40" s="60"/>
      <c r="G40" s="62" t="s">
        <v>875</v>
      </c>
    </row>
    <row r="41" spans="1:7" ht="12.75">
      <c r="A41" s="21">
        <v>3</v>
      </c>
      <c r="C41" s="60" t="s">
        <v>950</v>
      </c>
      <c r="D41" s="82">
        <v>57</v>
      </c>
      <c r="E41" s="60" t="s">
        <v>459</v>
      </c>
      <c r="F41" s="60"/>
      <c r="G41" s="62" t="s">
        <v>875</v>
      </c>
    </row>
    <row r="42" spans="1:7" ht="12.75">
      <c r="A42" s="21">
        <v>4</v>
      </c>
      <c r="C42" s="60" t="s">
        <v>951</v>
      </c>
      <c r="D42" s="82">
        <v>75</v>
      </c>
      <c r="E42" s="60" t="s">
        <v>734</v>
      </c>
      <c r="F42" s="60"/>
      <c r="G42" s="62" t="s">
        <v>875</v>
      </c>
    </row>
    <row r="43" spans="1:7" ht="12.75">
      <c r="A43" s="21">
        <v>5</v>
      </c>
      <c r="C43" s="60" t="s">
        <v>986</v>
      </c>
      <c r="D43" s="82">
        <v>92</v>
      </c>
      <c r="E43" s="60" t="s">
        <v>436</v>
      </c>
      <c r="F43" s="60"/>
      <c r="G43" s="62">
        <v>2</v>
      </c>
    </row>
    <row r="44" spans="1:7" ht="12.75">
      <c r="A44" s="21">
        <v>6</v>
      </c>
      <c r="C44" s="60" t="s">
        <v>985</v>
      </c>
      <c r="D44" s="82">
        <v>94</v>
      </c>
      <c r="E44" s="60" t="s">
        <v>277</v>
      </c>
      <c r="F44" s="60"/>
      <c r="G44" s="62">
        <v>2</v>
      </c>
    </row>
    <row r="45" spans="1:7" ht="12.75">
      <c r="A45" s="21">
        <v>7</v>
      </c>
      <c r="C45" s="60" t="s">
        <v>987</v>
      </c>
      <c r="D45" s="82">
        <v>110</v>
      </c>
      <c r="E45" s="60" t="s">
        <v>736</v>
      </c>
      <c r="F45" s="60"/>
      <c r="G45" s="62">
        <v>1</v>
      </c>
    </row>
    <row r="46" spans="3:7" ht="12.75">
      <c r="C46" s="60"/>
      <c r="D46" s="61"/>
      <c r="E46" s="60"/>
      <c r="F46" s="60"/>
      <c r="G46" s="62"/>
    </row>
    <row r="47" spans="3:7" ht="12.75">
      <c r="C47" s="60"/>
      <c r="D47" s="61"/>
      <c r="E47" s="60"/>
      <c r="F47" s="60"/>
      <c r="G47" s="62"/>
    </row>
    <row r="48" spans="1:7" ht="12.75">
      <c r="A48" s="60"/>
      <c r="B48" s="60"/>
      <c r="C48" s="60"/>
      <c r="D48" s="60"/>
      <c r="E48" s="60"/>
      <c r="F48" s="60"/>
      <c r="G48" s="60"/>
    </row>
    <row r="49" spans="1:7" ht="12.75">
      <c r="A49" s="60"/>
      <c r="B49" s="60"/>
      <c r="C49" s="60"/>
      <c r="D49" s="60"/>
      <c r="E49" s="60"/>
      <c r="F49" s="60"/>
      <c r="G49" s="60"/>
    </row>
    <row r="50" spans="1:7" ht="12.75">
      <c r="A50" s="60"/>
      <c r="B50" s="60"/>
      <c r="C50" s="60"/>
      <c r="D50" s="60"/>
      <c r="E50" s="60"/>
      <c r="F50" s="60"/>
      <c r="G50" s="60"/>
    </row>
    <row r="51" spans="1:7" ht="12.75">
      <c r="A51" s="60"/>
      <c r="B51" s="60"/>
      <c r="C51" s="60"/>
      <c r="D51" s="60"/>
      <c r="E51" s="60"/>
      <c r="F51" s="60"/>
      <c r="G51" s="60"/>
    </row>
    <row r="52" spans="1:7" ht="12.75">
      <c r="A52" s="60"/>
      <c r="B52" s="60"/>
      <c r="C52" s="60"/>
      <c r="D52" s="60"/>
      <c r="E52" s="60"/>
      <c r="F52" s="60"/>
      <c r="G52" s="60"/>
    </row>
    <row r="53" spans="1:7" ht="12.75">
      <c r="A53" s="60"/>
      <c r="B53" s="60"/>
      <c r="C53" s="60"/>
      <c r="D53" s="60"/>
      <c r="E53" s="60"/>
      <c r="F53" s="60"/>
      <c r="G53" s="60"/>
    </row>
    <row r="54" spans="1:7" ht="12.75">
      <c r="A54" s="60"/>
      <c r="B54" s="60"/>
      <c r="C54" s="60"/>
      <c r="D54" s="60"/>
      <c r="E54" s="60"/>
      <c r="F54" s="60"/>
      <c r="G54" s="60"/>
    </row>
    <row r="55" spans="1:7" ht="12.75">
      <c r="A55" s="60"/>
      <c r="B55" s="60"/>
      <c r="C55" s="60"/>
      <c r="D55" s="60"/>
      <c r="E55" s="60"/>
      <c r="F55" s="60"/>
      <c r="G55" s="60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60"/>
      <c r="B57" s="60"/>
      <c r="C57" s="60"/>
      <c r="D57" s="60"/>
      <c r="E57" s="60"/>
      <c r="F57" s="60"/>
      <c r="G57" s="60"/>
    </row>
    <row r="58" spans="1:7" ht="12.75">
      <c r="A58" s="60"/>
      <c r="B58" s="60"/>
      <c r="C58" s="60"/>
      <c r="D58" s="60"/>
      <c r="E58" s="60"/>
      <c r="F58" s="60"/>
      <c r="G58" s="60"/>
    </row>
    <row r="59" spans="1:7" ht="12.75">
      <c r="A59" s="60"/>
      <c r="B59" s="60"/>
      <c r="C59" s="60"/>
      <c r="D59" s="60"/>
      <c r="E59" s="60"/>
      <c r="F59" s="60"/>
      <c r="G59" s="60"/>
    </row>
    <row r="60" spans="1:7" ht="12.75">
      <c r="A60" s="60"/>
      <c r="B60" s="60"/>
      <c r="C60" s="60"/>
      <c r="D60" s="60"/>
      <c r="E60" s="60"/>
      <c r="F60" s="60"/>
      <c r="G60" s="60"/>
    </row>
    <row r="61" spans="1:7" ht="12.75">
      <c r="A61" s="60"/>
      <c r="B61" s="60"/>
      <c r="C61" s="60"/>
      <c r="D61" s="60"/>
      <c r="E61" s="60"/>
      <c r="F61" s="60"/>
      <c r="G61" s="60"/>
    </row>
  </sheetData>
  <printOptions/>
  <pageMargins left="0.24" right="0.49" top="1" bottom="1" header="0.5" footer="0.5"/>
  <pageSetup horizontalDpi="300" verticalDpi="300" orientation="portrait" paperSize="9" r:id="rId1"/>
  <headerFooter alignWithMargins="0">
    <oddHeader>&amp;LMATCH 4 - 4.3.12&amp;CNEWBURY BORDER LEAGUE 2011 - 2012&amp;RUNDER 13 BOYS 
amended version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Graphics Ireland Ltd (UK Branch)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2012-03-07T16:22:38Z</cp:lastPrinted>
  <dcterms:created xsi:type="dcterms:W3CDTF">2005-09-23T18:38:28Z</dcterms:created>
  <dcterms:modified xsi:type="dcterms:W3CDTF">2012-03-07T17:04:37Z</dcterms:modified>
  <cp:category/>
  <cp:version/>
  <cp:contentType/>
  <cp:contentStatus/>
</cp:coreProperties>
</file>